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tabRatio="689" activeTab="0"/>
  </bookViews>
  <sheets>
    <sheet name="20.12" sheetId="1" r:id="rId1"/>
    <sheet name="20.12 (б)" sheetId="2" r:id="rId2"/>
    <sheet name="21.12 " sheetId="3" r:id="rId3"/>
    <sheet name="21.12 (б) " sheetId="4" r:id="rId4"/>
    <sheet name="22.12" sheetId="5" r:id="rId5"/>
    <sheet name="22.12 (б) " sheetId="6" r:id="rId6"/>
    <sheet name="23.12" sheetId="7" r:id="rId7"/>
    <sheet name="23.12 (б)  " sheetId="8" r:id="rId8"/>
    <sheet name="24.12" sheetId="9" r:id="rId9"/>
    <sheet name="24.12 (б)  " sheetId="10" r:id="rId10"/>
    <sheet name="21,09(з)" sheetId="11" state="hidden" r:id="rId11"/>
  </sheets>
  <definedNames/>
  <calcPr fullCalcOnLoad="1"/>
</workbook>
</file>

<file path=xl/sharedStrings.xml><?xml version="1.0" encoding="utf-8"?>
<sst xmlns="http://schemas.openxmlformats.org/spreadsheetml/2006/main" count="643" uniqueCount="176">
  <si>
    <t>Калькулятор</t>
  </si>
  <si>
    <t>Зав. производством</t>
  </si>
  <si>
    <t>Технолог</t>
  </si>
  <si>
    <t>Согласовано  __________________ /_____________________/</t>
  </si>
  <si>
    <t>НАИМЕНОВАНИЕ БЛЮДА</t>
  </si>
  <si>
    <t>ЗАВТРАК</t>
  </si>
  <si>
    <t>№ рецептуры</t>
  </si>
  <si>
    <t>ИТОГО :</t>
  </si>
  <si>
    <t>ОБЕД</t>
  </si>
  <si>
    <t>ПОЛДНИК</t>
  </si>
  <si>
    <t xml:space="preserve"> </t>
  </si>
  <si>
    <t>Белки</t>
  </si>
  <si>
    <t>Жиры</t>
  </si>
  <si>
    <t>Всего за день</t>
  </si>
  <si>
    <t>Углеводы</t>
  </si>
  <si>
    <t>Выход</t>
  </si>
  <si>
    <t>Цена</t>
  </si>
  <si>
    <t>Эн. Цен.</t>
  </si>
  <si>
    <t>МУНИЦИПАЛЬНОЕ БЮДЖЕТНОЕ УЧРЕЖДЕНИЕ "СЕРВИСНЫЙ ЦЕНТР ВОЛОДАРСКОГО МУНИЦИПАЛЬНОГО РАЙОНА"</t>
  </si>
  <si>
    <t>Зам.директора</t>
  </si>
  <si>
    <t>_________________________</t>
  </si>
  <si>
    <t>/С.В.Нечаев/</t>
  </si>
  <si>
    <t>/Е.Н.Нечаева/</t>
  </si>
  <si>
    <t>/И.П.Красникова/</t>
  </si>
  <si>
    <t>1/100</t>
  </si>
  <si>
    <t>257-96</t>
  </si>
  <si>
    <t>1/200/10</t>
  </si>
  <si>
    <t>1/200</t>
  </si>
  <si>
    <t>Батон</t>
  </si>
  <si>
    <t>Хлеб ржаной</t>
  </si>
  <si>
    <t>637-96</t>
  </si>
  <si>
    <t>Кофейный напиток на молоке</t>
  </si>
  <si>
    <t>139-96</t>
  </si>
  <si>
    <t>1/50</t>
  </si>
  <si>
    <t>588-96</t>
  </si>
  <si>
    <t>Фрукт Яблоко</t>
  </si>
  <si>
    <t>628-96</t>
  </si>
  <si>
    <t>469-96</t>
  </si>
  <si>
    <t>Сыр</t>
  </si>
  <si>
    <t>131-96</t>
  </si>
  <si>
    <t>Суп картофельный с крупой и рыбными консервами</t>
  </si>
  <si>
    <t>1/70</t>
  </si>
  <si>
    <t>ТТК</t>
  </si>
  <si>
    <t>Горячий бутерброд с сосиской</t>
  </si>
  <si>
    <t>403-96</t>
  </si>
  <si>
    <t>Плов из свинины</t>
  </si>
  <si>
    <t>1/250</t>
  </si>
  <si>
    <t>Яйцо отварное</t>
  </si>
  <si>
    <t>Компот из сухофруктов+С</t>
  </si>
  <si>
    <t>ТТК-14</t>
  </si>
  <si>
    <t>Плюшка "Московская"</t>
  </si>
  <si>
    <t>50/200</t>
  </si>
  <si>
    <t>1/15</t>
  </si>
  <si>
    <t>1 шт.</t>
  </si>
  <si>
    <t>20/250</t>
  </si>
  <si>
    <t>МЕНЮ (7-11 лет)</t>
  </si>
  <si>
    <t>Йогурт</t>
  </si>
  <si>
    <t>Пышка отделочная(в инд.упаковке)</t>
  </si>
  <si>
    <t>75,00</t>
  </si>
  <si>
    <t>Всего за день/цена</t>
  </si>
  <si>
    <t>1/48</t>
  </si>
  <si>
    <t>ЦЕНА КОМПЛЕКСНОГО ЗАВТРАКА:</t>
  </si>
  <si>
    <t>ЦЕНА КОМПЛЕКСНОГО ОБЕДА:</t>
  </si>
  <si>
    <t>1шт</t>
  </si>
  <si>
    <t>на 21 сентября 2020 г  (понедельник-2)</t>
  </si>
  <si>
    <t>Каша "Дружба"</t>
  </si>
  <si>
    <t>1/36</t>
  </si>
  <si>
    <t xml:space="preserve"> по столовой школы №12</t>
  </si>
  <si>
    <t>Муниципальное бюджетное общеобразовательное учреждение Средняя школа № 9</t>
  </si>
  <si>
    <t>1/180</t>
  </si>
  <si>
    <t>1/20</t>
  </si>
  <si>
    <t>642-96</t>
  </si>
  <si>
    <t xml:space="preserve">Кофейный напиток на молоке </t>
  </si>
  <si>
    <t>261-96</t>
  </si>
  <si>
    <t>591-96</t>
  </si>
  <si>
    <t>Кисель из концентрата +С</t>
  </si>
  <si>
    <t>Хлеб ржано-пшеничный</t>
  </si>
  <si>
    <t>Школа</t>
  </si>
  <si>
    <t>День</t>
  </si>
  <si>
    <t>МЕНЮ (7-10 лет)вторая неделя</t>
  </si>
  <si>
    <t>Отд./корп</t>
  </si>
  <si>
    <t>Раздел</t>
  </si>
  <si>
    <t>№ рец.</t>
  </si>
  <si>
    <t xml:space="preserve">Прием пищи </t>
  </si>
  <si>
    <t xml:space="preserve"> БЛЮДА</t>
  </si>
  <si>
    <t>Завтрак</t>
  </si>
  <si>
    <t>гор.напитки</t>
  </si>
  <si>
    <t>Хлеб</t>
  </si>
  <si>
    <t>Выход,г</t>
  </si>
  <si>
    <t>1 блюдо</t>
  </si>
  <si>
    <t>Обед</t>
  </si>
  <si>
    <t xml:space="preserve">Калорийность </t>
  </si>
  <si>
    <t>Завтрак2</t>
  </si>
  <si>
    <t>2 блюдо</t>
  </si>
  <si>
    <t>гарнир</t>
  </si>
  <si>
    <t>3 блюдо</t>
  </si>
  <si>
    <t>хлеб черный</t>
  </si>
  <si>
    <t>закуска</t>
  </si>
  <si>
    <t>фрукт</t>
  </si>
  <si>
    <t>МЕНЮ (11-18 лет)вторая неделя</t>
  </si>
  <si>
    <t>25/250</t>
  </si>
  <si>
    <t xml:space="preserve">Чай с сахаром </t>
  </si>
  <si>
    <t>1/26</t>
  </si>
  <si>
    <t xml:space="preserve">Фрукт яблоко </t>
  </si>
  <si>
    <t xml:space="preserve">Сыр </t>
  </si>
  <si>
    <t>Икра свекольная</t>
  </si>
  <si>
    <t>0,50</t>
  </si>
  <si>
    <t>1/10</t>
  </si>
  <si>
    <t>1/60</t>
  </si>
  <si>
    <t>465-96</t>
  </si>
  <si>
    <t>Рис отварной с маслом</t>
  </si>
  <si>
    <t>Фрукт яблоко1/200</t>
  </si>
  <si>
    <t>636-2007</t>
  </si>
  <si>
    <t>Голубцы с мясом и рисом(грудка кур.)</t>
  </si>
  <si>
    <t>1/150</t>
  </si>
  <si>
    <t>Сосиска отварная</t>
  </si>
  <si>
    <t>1/43</t>
  </si>
  <si>
    <t>Масло сливочное</t>
  </si>
  <si>
    <t>понедельник 20.12.2021</t>
  </si>
  <si>
    <t>вторник 21.12.2021</t>
  </si>
  <si>
    <t>среда 22.12.2021</t>
  </si>
  <si>
    <t>четверг 23.12.2021</t>
  </si>
  <si>
    <t>пятница 24.12.2021</t>
  </si>
  <si>
    <t>Горячий бутерод с сосиской</t>
  </si>
  <si>
    <t>1/80</t>
  </si>
  <si>
    <t xml:space="preserve">Каша "Янтарная"  с маслом </t>
  </si>
  <si>
    <t>1/200/20</t>
  </si>
  <si>
    <t xml:space="preserve">1шт </t>
  </si>
  <si>
    <t>138-96</t>
  </si>
  <si>
    <t>Суп гороховый с гов.туш</t>
  </si>
  <si>
    <t>10/250</t>
  </si>
  <si>
    <t>401-96</t>
  </si>
  <si>
    <t>Гуляш из свинины</t>
  </si>
  <si>
    <t>50/75</t>
  </si>
  <si>
    <t>463-96</t>
  </si>
  <si>
    <t xml:space="preserve">Каша гречневая рассыпчатая  </t>
  </si>
  <si>
    <t>Чай с сахаром и лимоном</t>
  </si>
  <si>
    <t xml:space="preserve">Каша геркулесовая вязкая с маслом </t>
  </si>
  <si>
    <t>1/65</t>
  </si>
  <si>
    <t>Компот из св.груш+С</t>
  </si>
  <si>
    <t>1/68</t>
  </si>
  <si>
    <t>Суп картофельный с макар из-ми с мясными фрикадельками (фарш гов.)</t>
  </si>
  <si>
    <t>17,5/250</t>
  </si>
  <si>
    <t>330-96</t>
  </si>
  <si>
    <t>Шницель рыбный (минтай)</t>
  </si>
  <si>
    <t>Компот из изюма+С</t>
  </si>
  <si>
    <t>1/21</t>
  </si>
  <si>
    <t xml:space="preserve">Фрукт Яблоко </t>
  </si>
  <si>
    <t>54-2о-2020</t>
  </si>
  <si>
    <t xml:space="preserve">Омлет с зеленым горошком </t>
  </si>
  <si>
    <t>1/200/26</t>
  </si>
  <si>
    <t>Какао на сг.молоке молоке</t>
  </si>
  <si>
    <t>75--96</t>
  </si>
  <si>
    <t>138-2004</t>
  </si>
  <si>
    <t>Суп картофельный с крупой (рис) на курином бульоне</t>
  </si>
  <si>
    <t>2/100</t>
  </si>
  <si>
    <t>1/27</t>
  </si>
  <si>
    <t>431-96</t>
  </si>
  <si>
    <t>Макаронник с мясом</t>
  </si>
  <si>
    <t>1/150/5</t>
  </si>
  <si>
    <t>637-3</t>
  </si>
  <si>
    <t>Компот из кураги +С</t>
  </si>
  <si>
    <t>ТТК2-14</t>
  </si>
  <si>
    <t>Макаронник с мясом(без масла)</t>
  </si>
  <si>
    <t>1/58</t>
  </si>
  <si>
    <t>Горячий бутерброд с сосиской(20гр)</t>
  </si>
  <si>
    <t>Каша гречневая молочная</t>
  </si>
  <si>
    <t xml:space="preserve">Компот из сухофруктов+С </t>
  </si>
  <si>
    <t>Яйцо</t>
  </si>
  <si>
    <t>609-2011</t>
  </si>
  <si>
    <t>Котлета особая (фарш гов.)</t>
  </si>
  <si>
    <t xml:space="preserve">Макароны отварные с маслом </t>
  </si>
  <si>
    <t>586-3</t>
  </si>
  <si>
    <t>Компот из кураги+С</t>
  </si>
  <si>
    <t>1/31</t>
  </si>
  <si>
    <t>1/85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</si>
</sst>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"/>
    <numFmt numFmtId="174" formatCode="0.0000"/>
    <numFmt numFmtId="175" formatCode="0.000"/>
    <numFmt numFmtId="176" formatCode="#,##0.00_р_."/>
    <numFmt numFmtId="177" formatCode="_-* #,##0.0&quot;р.&quot;_-;\-* #,##0.0&quot;р.&quot;_-;_-* &quot;-&quot;?&quot;р.&quot;_-;_-@_-"/>
    <numFmt numFmtId="178" formatCode="0.0"/>
    <numFmt numFmtId="179" formatCode="#,##0.00&quot;р.&quot;"/>
    <numFmt numFmtId="180" formatCode="000000"/>
    <numFmt numFmtId="181" formatCode="#,##0.00_ ;\-#,##0.00\ "/>
    <numFmt numFmtId="182" formatCode="#,##0.0_р_.;\-#,##0.0_р_."/>
    <numFmt numFmtId="183" formatCode="#&quot; &quot;???/???"/>
    <numFmt numFmtId="184" formatCode="#,##0.00\ _₽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\ &quot;₽&quot;"/>
  </numFmts>
  <fonts count="59">
    <font>
      <sz val="10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u val="single"/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Times New Roman"/>
      <family val="1"/>
    </font>
    <font>
      <b/>
      <i/>
      <u val="single"/>
      <sz val="12"/>
      <name val="Arial Cyr"/>
      <family val="0"/>
    </font>
    <font>
      <b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>
        <color indexed="2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49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" fontId="2" fillId="32" borderId="17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2" fillId="32" borderId="18" xfId="0" applyNumberFormat="1" applyFont="1" applyFill="1" applyBorder="1" applyAlignment="1">
      <alignment horizontal="center" vertical="center"/>
    </xf>
    <xf numFmtId="2" fontId="2" fillId="32" borderId="19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4" fontId="2" fillId="32" borderId="16" xfId="0" applyNumberFormat="1" applyFont="1" applyFill="1" applyBorder="1" applyAlignment="1">
      <alignment horizontal="center" vertical="center"/>
    </xf>
    <xf numFmtId="178" fontId="2" fillId="32" borderId="21" xfId="0" applyNumberFormat="1" applyFont="1" applyFill="1" applyBorder="1" applyAlignment="1">
      <alignment horizontal="center" vertical="center"/>
    </xf>
    <xf numFmtId="2" fontId="2" fillId="32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2" fontId="2" fillId="32" borderId="16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2" fillId="32" borderId="29" xfId="0" applyNumberFormat="1" applyFont="1" applyFill="1" applyBorder="1" applyAlignment="1">
      <alignment vertical="center" wrapText="1"/>
    </xf>
    <xf numFmtId="2" fontId="2" fillId="32" borderId="30" xfId="0" applyNumberFormat="1" applyFont="1" applyFill="1" applyBorder="1" applyAlignment="1">
      <alignment vertical="center" wrapText="1"/>
    </xf>
    <xf numFmtId="49" fontId="2" fillId="32" borderId="2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2" fontId="2" fillId="32" borderId="16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/>
    </xf>
    <xf numFmtId="2" fontId="3" fillId="33" borderId="31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wrapText="1"/>
    </xf>
    <xf numFmtId="0" fontId="18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wrapText="1"/>
    </xf>
    <xf numFmtId="0" fontId="18" fillId="0" borderId="35" xfId="0" applyFont="1" applyBorder="1" applyAlignment="1">
      <alignment vertical="center" wrapText="1"/>
    </xf>
    <xf numFmtId="0" fontId="19" fillId="0" borderId="3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36" xfId="0" applyFont="1" applyBorder="1" applyAlignment="1">
      <alignment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1" fillId="33" borderId="20" xfId="0" applyNumberFormat="1" applyFont="1" applyFill="1" applyBorder="1" applyAlignment="1">
      <alignment horizontal="center" vertical="center" wrapText="1"/>
    </xf>
    <xf numFmtId="2" fontId="21" fillId="33" borderId="32" xfId="0" applyNumberFormat="1" applyFont="1" applyFill="1" applyBorder="1" applyAlignment="1">
      <alignment horizontal="center" vertical="center"/>
    </xf>
    <xf numFmtId="2" fontId="21" fillId="33" borderId="33" xfId="0" applyNumberFormat="1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49" fontId="21" fillId="33" borderId="33" xfId="0" applyNumberFormat="1" applyFont="1" applyFill="1" applyBorder="1" applyAlignment="1">
      <alignment horizontal="center" vertical="center"/>
    </xf>
    <xf numFmtId="49" fontId="21" fillId="33" borderId="20" xfId="0" applyNumberFormat="1" applyFont="1" applyFill="1" applyBorder="1" applyAlignment="1">
      <alignment horizontal="center" vertical="center" wrapText="1"/>
    </xf>
    <xf numFmtId="4" fontId="21" fillId="33" borderId="20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  <xf numFmtId="2" fontId="15" fillId="33" borderId="21" xfId="0" applyNumberFormat="1" applyFont="1" applyFill="1" applyBorder="1" applyAlignment="1">
      <alignment horizontal="center" vertical="center"/>
    </xf>
    <xf numFmtId="2" fontId="15" fillId="33" borderId="22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left" vertical="center"/>
    </xf>
    <xf numFmtId="4" fontId="15" fillId="33" borderId="16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/>
    </xf>
    <xf numFmtId="0" fontId="21" fillId="33" borderId="24" xfId="0" applyNumberFormat="1" applyFont="1" applyFill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 wrapText="1"/>
    </xf>
    <xf numFmtId="178" fontId="15" fillId="33" borderId="21" xfId="0" applyNumberFormat="1" applyFont="1" applyFill="1" applyBorder="1" applyAlignment="1">
      <alignment horizontal="center" vertical="center"/>
    </xf>
    <xf numFmtId="49" fontId="21" fillId="33" borderId="31" xfId="0" applyNumberFormat="1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15" fillId="0" borderId="39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17" xfId="0" applyFont="1" applyBorder="1" applyAlignment="1">
      <alignment/>
    </xf>
    <xf numFmtId="4" fontId="15" fillId="0" borderId="13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21" fillId="33" borderId="11" xfId="0" applyNumberFormat="1" applyFont="1" applyFill="1" applyBorder="1" applyAlignment="1">
      <alignment horizontal="center" vertical="center"/>
    </xf>
    <xf numFmtId="2" fontId="21" fillId="33" borderId="2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/>
    </xf>
    <xf numFmtId="2" fontId="21" fillId="33" borderId="38" xfId="0" applyNumberFormat="1" applyFont="1" applyFill="1" applyBorder="1" applyAlignment="1">
      <alignment horizontal="center" vertical="center" wrapText="1"/>
    </xf>
    <xf numFmtId="2" fontId="21" fillId="33" borderId="45" xfId="0" applyNumberFormat="1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49" fontId="21" fillId="33" borderId="20" xfId="0" applyNumberFormat="1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" fontId="21" fillId="33" borderId="11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1" fillId="0" borderId="11" xfId="0" applyNumberFormat="1" applyFont="1" applyBorder="1" applyAlignment="1">
      <alignment horizontal="center" vertical="center" wrapText="1"/>
    </xf>
    <xf numFmtId="2" fontId="21" fillId="0" borderId="33" xfId="0" applyNumberFormat="1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2" fontId="3" fillId="0" borderId="48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8" fillId="0" borderId="37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left" vertical="center" wrapText="1"/>
    </xf>
    <xf numFmtId="0" fontId="15" fillId="33" borderId="35" xfId="0" applyFont="1" applyFill="1" applyBorder="1" applyAlignment="1">
      <alignment horizontal="left" vertical="center" wrapText="1"/>
    </xf>
    <xf numFmtId="0" fontId="15" fillId="33" borderId="52" xfId="0" applyFont="1" applyFill="1" applyBorder="1" applyAlignment="1">
      <alignment horizontal="left" vertical="center" wrapText="1"/>
    </xf>
    <xf numFmtId="2" fontId="21" fillId="33" borderId="35" xfId="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2" fontId="21" fillId="33" borderId="11" xfId="0" applyNumberFormat="1" applyFont="1" applyFill="1" applyBorder="1" applyAlignment="1">
      <alignment horizontal="center" vertical="center" wrapText="1"/>
    </xf>
    <xf numFmtId="2" fontId="21" fillId="33" borderId="55" xfId="0" applyNumberFormat="1" applyFont="1" applyFill="1" applyBorder="1" applyAlignment="1">
      <alignment horizontal="center" vertical="center" wrapText="1"/>
    </xf>
    <xf numFmtId="2" fontId="21" fillId="33" borderId="33" xfId="0" applyNumberFormat="1" applyFont="1" applyFill="1" applyBorder="1" applyAlignment="1">
      <alignment horizontal="center" vertical="center" wrapText="1"/>
    </xf>
    <xf numFmtId="2" fontId="21" fillId="33" borderId="56" xfId="0" applyNumberFormat="1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left" vertical="center"/>
    </xf>
    <xf numFmtId="0" fontId="15" fillId="33" borderId="37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2" fontId="15" fillId="33" borderId="57" xfId="0" applyNumberFormat="1" applyFont="1" applyFill="1" applyBorder="1" applyAlignment="1">
      <alignment horizontal="center" vertical="center" wrapText="1"/>
    </xf>
    <xf numFmtId="2" fontId="15" fillId="33" borderId="30" xfId="0" applyNumberFormat="1" applyFont="1" applyFill="1" applyBorder="1" applyAlignment="1">
      <alignment horizontal="center" vertical="center" wrapText="1"/>
    </xf>
    <xf numFmtId="39" fontId="15" fillId="33" borderId="29" xfId="0" applyNumberFormat="1" applyFont="1" applyFill="1" applyBorder="1" applyAlignment="1">
      <alignment horizontal="center" vertical="center" wrapText="1"/>
    </xf>
    <xf numFmtId="39" fontId="15" fillId="33" borderId="16" xfId="0" applyNumberFormat="1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left" vertical="top" wrapText="1"/>
    </xf>
    <xf numFmtId="0" fontId="15" fillId="33" borderId="53" xfId="0" applyFont="1" applyFill="1" applyBorder="1" applyAlignment="1">
      <alignment horizontal="left" vertical="top" wrapText="1"/>
    </xf>
    <xf numFmtId="0" fontId="15" fillId="33" borderId="54" xfId="0" applyFont="1" applyFill="1" applyBorder="1" applyAlignment="1">
      <alignment horizontal="left" vertical="top" wrapText="1"/>
    </xf>
    <xf numFmtId="0" fontId="21" fillId="33" borderId="58" xfId="0" applyFont="1" applyFill="1" applyBorder="1" applyAlignment="1">
      <alignment horizontal="left" vertical="center" wrapText="1"/>
    </xf>
    <xf numFmtId="0" fontId="21" fillId="33" borderId="59" xfId="0" applyFont="1" applyFill="1" applyBorder="1" applyAlignment="1">
      <alignment horizontal="left" vertical="center" wrapText="1"/>
    </xf>
    <xf numFmtId="0" fontId="21" fillId="33" borderId="60" xfId="0" applyFont="1" applyFill="1" applyBorder="1" applyAlignment="1">
      <alignment horizontal="left" vertical="center" wrapText="1"/>
    </xf>
    <xf numFmtId="2" fontId="21" fillId="33" borderId="31" xfId="0" applyNumberFormat="1" applyFont="1" applyFill="1" applyBorder="1" applyAlignment="1">
      <alignment horizontal="center" vertical="center" wrapText="1"/>
    </xf>
    <xf numFmtId="2" fontId="21" fillId="33" borderId="6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2" fontId="3" fillId="33" borderId="38" xfId="0" applyNumberFormat="1" applyFont="1" applyFill="1" applyBorder="1" applyAlignment="1">
      <alignment horizontal="center" vertical="center" wrapText="1"/>
    </xf>
    <xf numFmtId="2" fontId="3" fillId="33" borderId="45" xfId="0" applyNumberFormat="1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distributed"/>
    </xf>
    <xf numFmtId="0" fontId="3" fillId="33" borderId="15" xfId="0" applyFont="1" applyFill="1" applyBorder="1" applyAlignment="1">
      <alignment horizontal="left" vertical="distributed"/>
    </xf>
    <xf numFmtId="0" fontId="3" fillId="33" borderId="45" xfId="0" applyFont="1" applyFill="1" applyBorder="1" applyAlignment="1">
      <alignment horizontal="left" vertical="distributed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2" fontId="3" fillId="0" borderId="63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left" vertical="center"/>
    </xf>
    <xf numFmtId="0" fontId="15" fillId="33" borderId="44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2" fontId="15" fillId="33" borderId="29" xfId="0" applyNumberFormat="1" applyFont="1" applyFill="1" applyBorder="1" applyAlignment="1">
      <alignment horizontal="center" vertical="center" wrapText="1"/>
    </xf>
    <xf numFmtId="2" fontId="15" fillId="33" borderId="16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21" fillId="33" borderId="20" xfId="0" applyNumberFormat="1" applyFont="1" applyFill="1" applyBorder="1" applyAlignment="1">
      <alignment horizontal="center" vertical="center" wrapText="1"/>
    </xf>
    <xf numFmtId="2" fontId="21" fillId="33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2" fontId="21" fillId="33" borderId="29" xfId="0" applyNumberFormat="1" applyFont="1" applyFill="1" applyBorder="1" applyAlignment="1">
      <alignment horizontal="center" vertical="center" wrapText="1"/>
    </xf>
    <xf numFmtId="2" fontId="21" fillId="33" borderId="30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vertical="center"/>
    </xf>
    <xf numFmtId="178" fontId="21" fillId="33" borderId="24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45" xfId="0" applyNumberFormat="1" applyFont="1" applyFill="1" applyBorder="1" applyAlignment="1">
      <alignment horizontal="center" vertical="center" wrapText="1"/>
    </xf>
    <xf numFmtId="171" fontId="21" fillId="0" borderId="38" xfId="60" applyFont="1" applyBorder="1" applyAlignment="1">
      <alignment horizontal="left" vertical="center"/>
    </xf>
    <xf numFmtId="171" fontId="21" fillId="0" borderId="15" xfId="60" applyFont="1" applyBorder="1" applyAlignment="1">
      <alignment horizontal="left" vertical="center"/>
    </xf>
    <xf numFmtId="171" fontId="21" fillId="0" borderId="45" xfId="6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2" fontId="21" fillId="0" borderId="38" xfId="0" applyNumberFormat="1" applyFont="1" applyBorder="1" applyAlignment="1">
      <alignment horizontal="center" vertical="center" wrapText="1"/>
    </xf>
    <xf numFmtId="2" fontId="21" fillId="0" borderId="45" xfId="0" applyNumberFormat="1" applyFont="1" applyBorder="1" applyAlignment="1">
      <alignment horizontal="center" vertical="center" wrapText="1"/>
    </xf>
    <xf numFmtId="2" fontId="3" fillId="0" borderId="64" xfId="0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3" borderId="45" xfId="0" applyFont="1" applyFill="1" applyBorder="1" applyAlignment="1">
      <alignment horizontal="left" vertical="center" wrapText="1"/>
    </xf>
    <xf numFmtId="0" fontId="21" fillId="33" borderId="65" xfId="0" applyFont="1" applyFill="1" applyBorder="1" applyAlignment="1">
      <alignment horizontal="left" vertical="center"/>
    </xf>
    <xf numFmtId="2" fontId="21" fillId="0" borderId="20" xfId="0" applyNumberFormat="1" applyFont="1" applyBorder="1" applyAlignment="1">
      <alignment horizontal="center" vertical="center" wrapText="1"/>
    </xf>
    <xf numFmtId="2" fontId="3" fillId="0" borderId="58" xfId="0" applyNumberFormat="1" applyFont="1" applyBorder="1" applyAlignment="1">
      <alignment horizontal="center" vertical="center" wrapText="1"/>
    </xf>
    <xf numFmtId="2" fontId="3" fillId="0" borderId="60" xfId="0" applyNumberFormat="1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2" fontId="21" fillId="33" borderId="38" xfId="0" applyNumberFormat="1" applyFont="1" applyFill="1" applyBorder="1" applyAlignment="1">
      <alignment horizontal="center" vertical="center" wrapText="1"/>
    </xf>
    <xf numFmtId="2" fontId="21" fillId="33" borderId="45" xfId="0" applyNumberFormat="1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15" fillId="33" borderId="66" xfId="0" applyFont="1" applyFill="1" applyBorder="1" applyAlignment="1">
      <alignment horizontal="left" vertical="center"/>
    </xf>
    <xf numFmtId="0" fontId="15" fillId="33" borderId="67" xfId="0" applyFont="1" applyFill="1" applyBorder="1" applyAlignment="1">
      <alignment horizontal="left" vertical="center"/>
    </xf>
    <xf numFmtId="0" fontId="15" fillId="33" borderId="68" xfId="0" applyFont="1" applyFill="1" applyBorder="1" applyAlignment="1">
      <alignment horizontal="left" vertical="center"/>
    </xf>
    <xf numFmtId="2" fontId="21" fillId="0" borderId="29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wrapText="1"/>
    </xf>
    <xf numFmtId="2" fontId="3" fillId="33" borderId="58" xfId="0" applyNumberFormat="1" applyFont="1" applyFill="1" applyBorder="1" applyAlignment="1">
      <alignment horizontal="center" vertical="center" wrapText="1"/>
    </xf>
    <xf numFmtId="2" fontId="3" fillId="33" borderId="60" xfId="0" applyNumberFormat="1" applyFont="1" applyFill="1" applyBorder="1" applyAlignment="1">
      <alignment horizontal="center" vertical="center" wrapText="1"/>
    </xf>
    <xf numFmtId="2" fontId="21" fillId="33" borderId="69" xfId="0" applyNumberFormat="1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1" fillId="33" borderId="45" xfId="0" applyFont="1" applyFill="1" applyBorder="1" applyAlignment="1">
      <alignment horizontal="left" vertical="center"/>
    </xf>
    <xf numFmtId="178" fontId="3" fillId="0" borderId="38" xfId="0" applyNumberFormat="1" applyFont="1" applyBorder="1" applyAlignment="1">
      <alignment horizontal="center" vertical="center" wrapText="1"/>
    </xf>
    <xf numFmtId="178" fontId="3" fillId="0" borderId="4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178" fontId="3" fillId="0" borderId="70" xfId="0" applyNumberFormat="1" applyFont="1" applyBorder="1" applyAlignment="1">
      <alignment horizontal="center" vertical="center" wrapText="1"/>
    </xf>
    <xf numFmtId="178" fontId="3" fillId="0" borderId="40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37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2" fontId="2" fillId="32" borderId="57" xfId="0" applyNumberFormat="1" applyFont="1" applyFill="1" applyBorder="1" applyAlignment="1">
      <alignment horizontal="center" vertical="center" wrapText="1"/>
    </xf>
    <xf numFmtId="2" fontId="2" fillId="32" borderId="30" xfId="0" applyNumberFormat="1" applyFont="1" applyFill="1" applyBorder="1" applyAlignment="1">
      <alignment horizontal="center" vertical="center" wrapText="1"/>
    </xf>
    <xf numFmtId="2" fontId="2" fillId="32" borderId="29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71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178" fontId="3" fillId="0" borderId="46" xfId="0" applyNumberFormat="1" applyFont="1" applyBorder="1" applyAlignment="1">
      <alignment horizontal="center" vertical="center" wrapText="1"/>
    </xf>
    <xf numFmtId="178" fontId="3" fillId="0" borderId="41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32" borderId="72" xfId="0" applyFont="1" applyFill="1" applyBorder="1" applyAlignment="1">
      <alignment horizontal="center" vertical="center" wrapText="1"/>
    </xf>
    <xf numFmtId="0" fontId="2" fillId="32" borderId="73" xfId="0" applyFont="1" applyFill="1" applyBorder="1" applyAlignment="1">
      <alignment horizontal="center" vertical="center" wrapText="1"/>
    </xf>
    <xf numFmtId="0" fontId="2" fillId="32" borderId="74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2" borderId="39" xfId="0" applyFont="1" applyFill="1" applyBorder="1" applyAlignment="1">
      <alignment horizontal="left" vertical="center"/>
    </xf>
    <xf numFmtId="0" fontId="2" fillId="32" borderId="44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39" fontId="2" fillId="32" borderId="2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2" fontId="2" fillId="32" borderId="63" xfId="0" applyNumberFormat="1" applyFont="1" applyFill="1" applyBorder="1" applyAlignment="1">
      <alignment horizontal="center" vertical="center" wrapText="1"/>
    </xf>
    <xf numFmtId="2" fontId="2" fillId="32" borderId="40" xfId="0" applyNumberFormat="1" applyFont="1" applyFill="1" applyBorder="1" applyAlignment="1">
      <alignment horizontal="center" vertical="center" wrapText="1"/>
    </xf>
    <xf numFmtId="2" fontId="2" fillId="32" borderId="7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2">
      <selection activeCell="B33" sqref="B33"/>
    </sheetView>
  </sheetViews>
  <sheetFormatPr defaultColWidth="9.00390625" defaultRowHeight="12.75"/>
  <cols>
    <col min="1" max="1" width="11.25390625" style="0" customWidth="1"/>
    <col min="2" max="2" width="16.25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8.375" style="0" customWidth="1"/>
    <col min="10" max="10" width="19.125" style="0" customWidth="1"/>
    <col min="11" max="11" width="8.375" style="0" customWidth="1"/>
    <col min="12" max="12" width="8.25390625" style="0" customWidth="1"/>
    <col min="13" max="13" width="0.6171875" style="0" hidden="1" customWidth="1"/>
    <col min="14" max="14" width="6.875" style="0" customWidth="1"/>
    <col min="15" max="15" width="10.753906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77</v>
      </c>
      <c r="B2" s="64"/>
      <c r="C2" s="64"/>
      <c r="D2" s="156" t="s">
        <v>68</v>
      </c>
      <c r="E2" s="157"/>
      <c r="F2" s="157"/>
      <c r="G2" s="157"/>
      <c r="H2" s="158"/>
      <c r="I2" s="159" t="s">
        <v>80</v>
      </c>
      <c r="J2" s="160"/>
      <c r="K2" s="66"/>
      <c r="L2" s="65" t="s">
        <v>78</v>
      </c>
      <c r="M2" s="67"/>
      <c r="N2" s="161" t="s">
        <v>118</v>
      </c>
      <c r="O2" s="162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63" t="s">
        <v>79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ht="1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" hidden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83</v>
      </c>
      <c r="B9" s="61" t="s">
        <v>81</v>
      </c>
      <c r="C9" s="61" t="s">
        <v>82</v>
      </c>
      <c r="D9" s="167" t="s">
        <v>84</v>
      </c>
      <c r="E9" s="167"/>
      <c r="F9" s="167"/>
      <c r="G9" s="167"/>
      <c r="H9" s="61" t="s">
        <v>88</v>
      </c>
      <c r="I9" s="61" t="s">
        <v>16</v>
      </c>
      <c r="J9" s="61" t="s">
        <v>91</v>
      </c>
      <c r="K9" s="61" t="s">
        <v>11</v>
      </c>
      <c r="L9" s="167" t="s">
        <v>12</v>
      </c>
      <c r="M9" s="167"/>
      <c r="N9" s="167" t="s">
        <v>14</v>
      </c>
      <c r="O9" s="167"/>
    </row>
    <row r="10" spans="1:16" ht="15.75" hidden="1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5"/>
    </row>
    <row r="11" spans="1:15" ht="1.5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ht="0" customHeight="1" hidden="1">
      <c r="A12" s="105"/>
      <c r="B12" s="106"/>
      <c r="C12" s="106"/>
      <c r="D12" s="174"/>
      <c r="E12" s="175"/>
      <c r="F12" s="175"/>
      <c r="G12" s="176"/>
      <c r="H12" s="85"/>
      <c r="I12" s="78"/>
      <c r="J12" s="78"/>
      <c r="K12" s="78"/>
      <c r="L12" s="78"/>
      <c r="M12" s="107"/>
      <c r="N12" s="177"/>
      <c r="O12" s="177"/>
    </row>
    <row r="13" spans="1:15" ht="36" customHeight="1">
      <c r="A13" s="178" t="s">
        <v>85</v>
      </c>
      <c r="B13" s="58"/>
      <c r="C13" s="143" t="s">
        <v>42</v>
      </c>
      <c r="D13" s="181" t="s">
        <v>123</v>
      </c>
      <c r="E13" s="181"/>
      <c r="F13" s="181"/>
      <c r="G13" s="181"/>
      <c r="H13" s="18" t="s">
        <v>124</v>
      </c>
      <c r="I13" s="24">
        <v>27.17</v>
      </c>
      <c r="J13" s="73">
        <v>163</v>
      </c>
      <c r="K13" s="24">
        <v>6.67</v>
      </c>
      <c r="L13" s="185">
        <v>8.47</v>
      </c>
      <c r="M13" s="185"/>
      <c r="N13" s="182">
        <v>14.98</v>
      </c>
      <c r="O13" s="183"/>
    </row>
    <row r="14" spans="1:15" ht="24" customHeight="1">
      <c r="A14" s="179"/>
      <c r="B14" s="58" t="s">
        <v>94</v>
      </c>
      <c r="C14" s="143" t="s">
        <v>25</v>
      </c>
      <c r="D14" s="181" t="s">
        <v>125</v>
      </c>
      <c r="E14" s="181"/>
      <c r="F14" s="181"/>
      <c r="G14" s="181"/>
      <c r="H14" s="18" t="s">
        <v>126</v>
      </c>
      <c r="I14" s="24">
        <v>26.23</v>
      </c>
      <c r="J14" s="73">
        <v>320.73</v>
      </c>
      <c r="K14" s="24">
        <v>9.44</v>
      </c>
      <c r="L14" s="185">
        <v>14.8</v>
      </c>
      <c r="M14" s="185"/>
      <c r="N14" s="182">
        <v>48.6</v>
      </c>
      <c r="O14" s="183"/>
    </row>
    <row r="15" spans="1:15" ht="22.5" customHeight="1">
      <c r="A15" s="179"/>
      <c r="B15" s="58" t="s">
        <v>86</v>
      </c>
      <c r="C15" s="6" t="s">
        <v>30</v>
      </c>
      <c r="D15" s="184" t="s">
        <v>72</v>
      </c>
      <c r="E15" s="184"/>
      <c r="F15" s="184"/>
      <c r="G15" s="184"/>
      <c r="H15" s="18" t="s">
        <v>27</v>
      </c>
      <c r="I15" s="24">
        <v>5.61</v>
      </c>
      <c r="J15" s="73">
        <v>105</v>
      </c>
      <c r="K15" s="24">
        <v>1.4</v>
      </c>
      <c r="L15" s="185">
        <v>1.6</v>
      </c>
      <c r="M15" s="185"/>
      <c r="N15" s="182">
        <v>22.3</v>
      </c>
      <c r="O15" s="183"/>
    </row>
    <row r="16" spans="1:15" ht="24" customHeight="1">
      <c r="A16" s="179"/>
      <c r="B16" s="58"/>
      <c r="C16" s="143"/>
      <c r="D16" s="181"/>
      <c r="E16" s="181"/>
      <c r="F16" s="181"/>
      <c r="G16" s="181"/>
      <c r="H16" s="18"/>
      <c r="I16" s="24"/>
      <c r="J16" s="73"/>
      <c r="K16" s="55"/>
      <c r="L16" s="236"/>
      <c r="M16" s="236"/>
      <c r="N16" s="186"/>
      <c r="O16" s="186"/>
    </row>
    <row r="17" spans="1:15" ht="22.5" customHeight="1" thickBot="1">
      <c r="A17" s="180"/>
      <c r="B17" s="100"/>
      <c r="C17" s="54"/>
      <c r="D17" s="187"/>
      <c r="E17" s="187"/>
      <c r="F17" s="187"/>
      <c r="G17" s="187"/>
      <c r="H17" s="76"/>
      <c r="I17" s="73"/>
      <c r="J17" s="75"/>
      <c r="K17" s="75"/>
      <c r="L17" s="188"/>
      <c r="M17" s="188"/>
      <c r="N17" s="188"/>
      <c r="O17" s="189"/>
    </row>
    <row r="18" spans="1:15" ht="30.75" customHeight="1" thickBot="1">
      <c r="A18" s="95" t="s">
        <v>92</v>
      </c>
      <c r="B18" s="59" t="s">
        <v>98</v>
      </c>
      <c r="C18" s="127"/>
      <c r="D18" s="181" t="s">
        <v>35</v>
      </c>
      <c r="E18" s="181"/>
      <c r="F18" s="181"/>
      <c r="G18" s="181"/>
      <c r="H18" s="18" t="s">
        <v>127</v>
      </c>
      <c r="I18" s="24">
        <v>25.36</v>
      </c>
      <c r="J18" s="80">
        <v>74.4</v>
      </c>
      <c r="K18" s="80">
        <v>2.7</v>
      </c>
      <c r="L18" s="190">
        <v>0</v>
      </c>
      <c r="M18" s="190"/>
      <c r="N18" s="190">
        <v>16.8</v>
      </c>
      <c r="O18" s="191"/>
    </row>
    <row r="19" spans="1:15" ht="19.5" customHeight="1" hidden="1" thickBot="1">
      <c r="A19" s="62"/>
      <c r="B19" s="101"/>
      <c r="C19" s="60"/>
      <c r="D19" s="192" t="s">
        <v>103</v>
      </c>
      <c r="E19" s="192"/>
      <c r="F19" s="192"/>
      <c r="G19" s="192"/>
      <c r="H19" s="84" t="s">
        <v>63</v>
      </c>
      <c r="I19" s="80">
        <v>18.81</v>
      </c>
      <c r="J19" s="80">
        <v>53</v>
      </c>
      <c r="K19" s="80">
        <v>0.5</v>
      </c>
      <c r="L19" s="190">
        <v>0</v>
      </c>
      <c r="M19" s="190"/>
      <c r="N19" s="190">
        <v>13.1</v>
      </c>
      <c r="O19" s="191"/>
    </row>
    <row r="20" spans="1:15" ht="23.25" customHeight="1" thickBot="1">
      <c r="A20" s="96"/>
      <c r="B20" s="82"/>
      <c r="C20" s="82"/>
      <c r="D20" s="193" t="s">
        <v>7</v>
      </c>
      <c r="E20" s="194"/>
      <c r="F20" s="194"/>
      <c r="G20" s="195"/>
      <c r="H20" s="142">
        <v>84.37</v>
      </c>
      <c r="I20" s="94">
        <f>SUM(I13:I18)</f>
        <v>84.37</v>
      </c>
      <c r="J20" s="111">
        <f>SUM(J13:J18)</f>
        <v>663.13</v>
      </c>
      <c r="K20" s="92">
        <f>SUM(K13:K18)</f>
        <v>20.209999999999997</v>
      </c>
      <c r="L20" s="196">
        <f>SUM(L13:M18)</f>
        <v>24.870000000000005</v>
      </c>
      <c r="M20" s="197"/>
      <c r="N20" s="198">
        <f>SUM(N13:O18)</f>
        <v>102.67999999999999</v>
      </c>
      <c r="O20" s="199"/>
    </row>
    <row r="21" spans="1:15" ht="24" customHeight="1" hidden="1" thickBo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</row>
    <row r="22" spans="1:15" ht="24.75" customHeight="1">
      <c r="A22" s="200" t="s">
        <v>90</v>
      </c>
      <c r="B22" s="102" t="s">
        <v>97</v>
      </c>
      <c r="C22" s="102"/>
      <c r="D22" s="203"/>
      <c r="E22" s="204"/>
      <c r="F22" s="204"/>
      <c r="G22" s="205"/>
      <c r="H22" s="112"/>
      <c r="I22" s="81"/>
      <c r="J22" s="81"/>
      <c r="K22" s="81"/>
      <c r="L22" s="113"/>
      <c r="M22" s="113"/>
      <c r="N22" s="206"/>
      <c r="O22" s="207"/>
    </row>
    <row r="23" spans="1:15" ht="30.75" customHeight="1">
      <c r="A23" s="201"/>
      <c r="B23" s="95" t="s">
        <v>89</v>
      </c>
      <c r="C23" s="6" t="s">
        <v>128</v>
      </c>
      <c r="D23" s="184" t="s">
        <v>129</v>
      </c>
      <c r="E23" s="184"/>
      <c r="F23" s="184"/>
      <c r="G23" s="184"/>
      <c r="H23" s="18" t="s">
        <v>130</v>
      </c>
      <c r="I23" s="144">
        <v>11.84</v>
      </c>
      <c r="J23" s="73">
        <v>206</v>
      </c>
      <c r="K23" s="24">
        <v>11.2</v>
      </c>
      <c r="L23" s="185">
        <v>7.1</v>
      </c>
      <c r="M23" s="185"/>
      <c r="N23" s="182">
        <v>25.3</v>
      </c>
      <c r="O23" s="183"/>
    </row>
    <row r="24" spans="1:15" ht="32.25" customHeight="1">
      <c r="A24" s="201"/>
      <c r="B24" s="58" t="s">
        <v>93</v>
      </c>
      <c r="C24" s="54" t="s">
        <v>131</v>
      </c>
      <c r="D24" s="208" t="s">
        <v>132</v>
      </c>
      <c r="E24" s="208"/>
      <c r="F24" s="208"/>
      <c r="G24" s="208"/>
      <c r="H24" s="145" t="s">
        <v>133</v>
      </c>
      <c r="I24" s="144">
        <v>37.89</v>
      </c>
      <c r="J24" s="73">
        <v>298.3</v>
      </c>
      <c r="K24" s="144">
        <v>16.8</v>
      </c>
      <c r="L24" s="185">
        <v>10.7</v>
      </c>
      <c r="M24" s="185"/>
      <c r="N24" s="209">
        <v>4.5</v>
      </c>
      <c r="O24" s="210"/>
    </row>
    <row r="25" spans="1:15" ht="27" customHeight="1">
      <c r="A25" s="201"/>
      <c r="B25" s="58"/>
      <c r="C25" s="54" t="s">
        <v>134</v>
      </c>
      <c r="D25" s="211" t="s">
        <v>135</v>
      </c>
      <c r="E25" s="212"/>
      <c r="F25" s="212"/>
      <c r="G25" s="213"/>
      <c r="H25" s="145" t="s">
        <v>69</v>
      </c>
      <c r="I25" s="144">
        <v>17.12</v>
      </c>
      <c r="J25" s="75">
        <v>545</v>
      </c>
      <c r="K25" s="144">
        <v>15</v>
      </c>
      <c r="L25" s="188">
        <v>19</v>
      </c>
      <c r="M25" s="188"/>
      <c r="N25" s="209">
        <v>74</v>
      </c>
      <c r="O25" s="210"/>
    </row>
    <row r="26" spans="1:15" ht="27" customHeight="1">
      <c r="A26" s="201"/>
      <c r="B26" s="58" t="s">
        <v>86</v>
      </c>
      <c r="C26" s="6" t="s">
        <v>36</v>
      </c>
      <c r="D26" s="181" t="s">
        <v>136</v>
      </c>
      <c r="E26" s="181"/>
      <c r="F26" s="181"/>
      <c r="G26" s="181"/>
      <c r="H26" s="18" t="s">
        <v>26</v>
      </c>
      <c r="I26" s="24">
        <v>4.56</v>
      </c>
      <c r="J26" s="73">
        <v>60</v>
      </c>
      <c r="K26" s="24">
        <v>0</v>
      </c>
      <c r="L26" s="185">
        <v>0</v>
      </c>
      <c r="M26" s="185"/>
      <c r="N26" s="214">
        <v>15.7</v>
      </c>
      <c r="O26" s="214"/>
    </row>
    <row r="27" spans="1:15" ht="27" customHeight="1" thickBot="1">
      <c r="A27" s="202"/>
      <c r="B27" s="104" t="s">
        <v>96</v>
      </c>
      <c r="C27" s="146"/>
      <c r="D27" s="215" t="s">
        <v>76</v>
      </c>
      <c r="E27" s="216"/>
      <c r="F27" s="216"/>
      <c r="G27" s="217"/>
      <c r="H27" s="28" t="s">
        <v>108</v>
      </c>
      <c r="I27" s="147">
        <v>3.59</v>
      </c>
      <c r="J27" s="73">
        <v>72.4</v>
      </c>
      <c r="K27" s="148">
        <v>2.6</v>
      </c>
      <c r="L27" s="185">
        <v>0.5</v>
      </c>
      <c r="M27" s="185"/>
      <c r="N27" s="218">
        <v>13.7</v>
      </c>
      <c r="O27" s="219"/>
    </row>
    <row r="28" spans="1:15" ht="22.5" customHeight="1" thickBot="1">
      <c r="A28" s="98"/>
      <c r="B28" s="99"/>
      <c r="C28" s="99"/>
      <c r="D28" s="220" t="s">
        <v>7</v>
      </c>
      <c r="E28" s="221"/>
      <c r="F28" s="221"/>
      <c r="G28" s="222"/>
      <c r="H28" s="114">
        <v>75</v>
      </c>
      <c r="I28" s="90">
        <f>SUM(I22:I27)</f>
        <v>75.00000000000001</v>
      </c>
      <c r="J28" s="91">
        <f>SUM(J22:J27)</f>
        <v>1181.7</v>
      </c>
      <c r="K28" s="92">
        <f>SUM(K22:K27)</f>
        <v>45.6</v>
      </c>
      <c r="L28" s="196">
        <f>SUM(L22:M27)</f>
        <v>37.3</v>
      </c>
      <c r="M28" s="197"/>
      <c r="N28" s="223">
        <f>SUM(N22:N27)</f>
        <v>133.2</v>
      </c>
      <c r="O28" s="224"/>
    </row>
    <row r="29" spans="1:15" ht="21.75" customHeight="1" hidden="1">
      <c r="A29" s="61"/>
      <c r="B29" s="61"/>
      <c r="C29" s="61"/>
      <c r="D29" s="225"/>
      <c r="E29" s="225"/>
      <c r="F29" s="225"/>
      <c r="G29" s="225"/>
      <c r="H29" s="115"/>
      <c r="I29" s="87"/>
      <c r="J29" s="87"/>
      <c r="K29" s="87"/>
      <c r="L29" s="226"/>
      <c r="M29" s="188"/>
      <c r="N29" s="188"/>
      <c r="O29" s="188"/>
    </row>
    <row r="30" spans="1:15" ht="22.5" customHeight="1" hidden="1">
      <c r="A30" s="62"/>
      <c r="B30" s="62"/>
      <c r="C30" s="62"/>
      <c r="D30" s="227"/>
      <c r="E30" s="227"/>
      <c r="F30" s="227"/>
      <c r="G30" s="227"/>
      <c r="H30" s="85"/>
      <c r="I30" s="86"/>
      <c r="J30" s="78"/>
      <c r="K30" s="78"/>
      <c r="L30" s="228"/>
      <c r="M30" s="229"/>
      <c r="N30" s="229"/>
      <c r="O30" s="229"/>
    </row>
    <row r="31" spans="1:15" ht="25.5" customHeight="1" hidden="1" thickBot="1">
      <c r="A31" s="96"/>
      <c r="B31" s="82"/>
      <c r="C31" s="82"/>
      <c r="D31" s="193"/>
      <c r="E31" s="194"/>
      <c r="F31" s="194"/>
      <c r="G31" s="195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96">
        <f>SUM(L29:M30)</f>
        <v>0</v>
      </c>
      <c r="M31" s="197"/>
      <c r="N31" s="223">
        <f>SUM(N29:O30)</f>
        <v>0</v>
      </c>
      <c r="O31" s="224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159.37</v>
      </c>
      <c r="J32" s="122">
        <f>J31+J28+J20</f>
        <v>1844.83</v>
      </c>
      <c r="K32" s="123">
        <f>SUM(K20+K28+K31)</f>
        <v>65.81</v>
      </c>
      <c r="L32" s="123">
        <f>L31+L28+L20</f>
        <v>62.17</v>
      </c>
      <c r="M32" s="124"/>
      <c r="N32" s="231">
        <f>N31+N28+N20</f>
        <v>235.88</v>
      </c>
      <c r="O32" s="232"/>
    </row>
    <row r="33" ht="36.75" customHeight="1"/>
    <row r="34" spans="5:12" ht="18" customHeight="1">
      <c r="E34" s="230"/>
      <c r="F34" s="230"/>
      <c r="G34" s="230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71">
    <mergeCell ref="L23:M23"/>
    <mergeCell ref="L24:M24"/>
    <mergeCell ref="L26:M26"/>
    <mergeCell ref="L27:M27"/>
    <mergeCell ref="L13:M13"/>
    <mergeCell ref="L14:M14"/>
    <mergeCell ref="L16:M16"/>
    <mergeCell ref="L17:M17"/>
    <mergeCell ref="L19:M19"/>
    <mergeCell ref="E34:G34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G26"/>
    <mergeCell ref="N26:O26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17:G17"/>
    <mergeCell ref="N17:O17"/>
    <mergeCell ref="D18:G18"/>
    <mergeCell ref="L18:M18"/>
    <mergeCell ref="N18:O18"/>
    <mergeCell ref="D19:G19"/>
    <mergeCell ref="N19:O19"/>
    <mergeCell ref="A13:A17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6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4.375" style="0" customWidth="1"/>
    <col min="8" max="8" width="12.625" style="0" customWidth="1"/>
    <col min="9" max="9" width="8.375" style="0" customWidth="1"/>
    <col min="10" max="10" width="18.75390625" style="0" customWidth="1"/>
    <col min="11" max="11" width="9.1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77</v>
      </c>
      <c r="B2" s="64"/>
      <c r="C2" s="64"/>
      <c r="D2" s="156" t="s">
        <v>68</v>
      </c>
      <c r="E2" s="157"/>
      <c r="F2" s="157"/>
      <c r="G2" s="157"/>
      <c r="H2" s="158"/>
      <c r="I2" s="159" t="s">
        <v>80</v>
      </c>
      <c r="J2" s="160"/>
      <c r="K2" s="66"/>
      <c r="L2" s="65" t="s">
        <v>78</v>
      </c>
      <c r="M2" s="67"/>
      <c r="N2" s="161" t="s">
        <v>122</v>
      </c>
      <c r="O2" s="162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63" t="s">
        <v>99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ht="1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" hidden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83</v>
      </c>
      <c r="B9" s="61" t="s">
        <v>81</v>
      </c>
      <c r="C9" s="61" t="s">
        <v>82</v>
      </c>
      <c r="D9" s="167" t="s">
        <v>84</v>
      </c>
      <c r="E9" s="167"/>
      <c r="F9" s="167"/>
      <c r="G9" s="167"/>
      <c r="H9" s="61" t="s">
        <v>88</v>
      </c>
      <c r="I9" s="61" t="s">
        <v>16</v>
      </c>
      <c r="J9" s="61" t="s">
        <v>91</v>
      </c>
      <c r="K9" s="61" t="s">
        <v>11</v>
      </c>
      <c r="L9" s="167" t="s">
        <v>12</v>
      </c>
      <c r="M9" s="167"/>
      <c r="N9" s="167" t="s">
        <v>14</v>
      </c>
      <c r="O9" s="167"/>
    </row>
    <row r="10" spans="1:16" ht="15.75" hidden="1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5"/>
    </row>
    <row r="11" spans="1:15" ht="1.5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ht="0" customHeight="1" hidden="1">
      <c r="A12" s="105"/>
      <c r="B12" s="106"/>
      <c r="C12" s="106"/>
      <c r="D12" s="174"/>
      <c r="E12" s="175"/>
      <c r="F12" s="175"/>
      <c r="G12" s="176"/>
      <c r="H12" s="85"/>
      <c r="I12" s="78"/>
      <c r="J12" s="78"/>
      <c r="K12" s="78"/>
      <c r="L12" s="78"/>
      <c r="M12" s="107"/>
      <c r="N12" s="177"/>
      <c r="O12" s="177"/>
    </row>
    <row r="13" spans="1:15" ht="34.5" customHeight="1">
      <c r="A13" s="178" t="s">
        <v>85</v>
      </c>
      <c r="B13" s="58" t="s">
        <v>97</v>
      </c>
      <c r="C13" s="150" t="s">
        <v>42</v>
      </c>
      <c r="D13" s="181" t="s">
        <v>43</v>
      </c>
      <c r="E13" s="181"/>
      <c r="F13" s="181"/>
      <c r="G13" s="181"/>
      <c r="H13" s="18" t="s">
        <v>175</v>
      </c>
      <c r="I13" s="24">
        <v>30.81</v>
      </c>
      <c r="J13" s="73">
        <v>163</v>
      </c>
      <c r="K13" s="24">
        <v>6.67</v>
      </c>
      <c r="L13" s="185">
        <v>8.47</v>
      </c>
      <c r="M13" s="185"/>
      <c r="N13" s="182">
        <v>14.98</v>
      </c>
      <c r="O13" s="183"/>
    </row>
    <row r="14" spans="1:15" ht="31.5" customHeight="1">
      <c r="A14" s="179"/>
      <c r="B14" s="58" t="s">
        <v>94</v>
      </c>
      <c r="C14" s="149" t="s">
        <v>73</v>
      </c>
      <c r="D14" s="181" t="s">
        <v>166</v>
      </c>
      <c r="E14" s="181"/>
      <c r="F14" s="181"/>
      <c r="G14" s="181"/>
      <c r="H14" s="18" t="s">
        <v>126</v>
      </c>
      <c r="I14" s="24">
        <v>28.35</v>
      </c>
      <c r="J14" s="73">
        <v>679</v>
      </c>
      <c r="K14" s="24">
        <v>15.8</v>
      </c>
      <c r="L14" s="185">
        <v>31.6</v>
      </c>
      <c r="M14" s="185"/>
      <c r="N14" s="182">
        <v>85.6</v>
      </c>
      <c r="O14" s="183"/>
    </row>
    <row r="15" spans="1:15" ht="33" customHeight="1">
      <c r="A15" s="179"/>
      <c r="B15" s="58" t="s">
        <v>86</v>
      </c>
      <c r="C15" s="149" t="s">
        <v>36</v>
      </c>
      <c r="D15" s="181" t="s">
        <v>167</v>
      </c>
      <c r="E15" s="181"/>
      <c r="F15" s="181"/>
      <c r="G15" s="181"/>
      <c r="H15" s="18" t="s">
        <v>27</v>
      </c>
      <c r="I15" s="24">
        <v>5.84</v>
      </c>
      <c r="J15" s="75">
        <v>190</v>
      </c>
      <c r="K15" s="24">
        <v>4.9</v>
      </c>
      <c r="L15" s="87">
        <v>5</v>
      </c>
      <c r="M15" s="87"/>
      <c r="N15" s="214">
        <v>32.5</v>
      </c>
      <c r="O15" s="214"/>
    </row>
    <row r="16" spans="1:15" ht="24" customHeight="1" thickBot="1">
      <c r="A16" s="179"/>
      <c r="B16" s="58"/>
      <c r="C16" s="54"/>
      <c r="D16" s="286"/>
      <c r="E16" s="287"/>
      <c r="F16" s="287"/>
      <c r="G16" s="288"/>
      <c r="H16" s="125"/>
      <c r="I16" s="75"/>
      <c r="J16" s="75"/>
      <c r="K16" s="75"/>
      <c r="L16" s="87"/>
      <c r="M16" s="87"/>
      <c r="N16" s="272"/>
      <c r="O16" s="285"/>
    </row>
    <row r="17" spans="1:15" ht="22.5" customHeight="1" thickBot="1">
      <c r="A17" s="180"/>
      <c r="B17" s="58"/>
      <c r="C17" s="132"/>
      <c r="D17" s="192"/>
      <c r="E17" s="192"/>
      <c r="F17" s="192"/>
      <c r="G17" s="192"/>
      <c r="H17" s="84"/>
      <c r="I17" s="80"/>
      <c r="J17" s="140"/>
      <c r="K17" s="140"/>
      <c r="L17" s="141"/>
      <c r="M17" s="141"/>
      <c r="N17" s="280"/>
      <c r="O17" s="281"/>
    </row>
    <row r="18" spans="1:15" ht="30.75" customHeight="1" thickBot="1">
      <c r="A18" s="95" t="s">
        <v>92</v>
      </c>
      <c r="B18" s="59" t="s">
        <v>98</v>
      </c>
      <c r="C18" s="23"/>
      <c r="D18" s="181"/>
      <c r="E18" s="181"/>
      <c r="F18" s="181"/>
      <c r="G18" s="181"/>
      <c r="H18" s="18"/>
      <c r="I18" s="24"/>
      <c r="J18" s="73"/>
      <c r="K18" s="24"/>
      <c r="L18" s="24"/>
      <c r="M18" s="21"/>
      <c r="N18" s="214"/>
      <c r="O18" s="214"/>
    </row>
    <row r="19" spans="1:15" ht="19.5" customHeight="1" hidden="1" thickBot="1">
      <c r="A19" s="62"/>
      <c r="B19" s="101"/>
      <c r="C19" s="101"/>
      <c r="D19" s="240"/>
      <c r="E19" s="240"/>
      <c r="F19" s="240"/>
      <c r="G19" s="240"/>
      <c r="H19" s="108"/>
      <c r="I19" s="89"/>
      <c r="J19" s="89">
        <f>SUM(J13:J18)</f>
        <v>1032</v>
      </c>
      <c r="K19" s="89">
        <f>SUM(K13:K18)</f>
        <v>27.369999999999997</v>
      </c>
      <c r="L19" s="109"/>
      <c r="M19" s="110"/>
      <c r="N19" s="241"/>
      <c r="O19" s="241"/>
    </row>
    <row r="20" spans="1:15" ht="23.25" customHeight="1" thickBot="1">
      <c r="A20" s="96"/>
      <c r="B20" s="82"/>
      <c r="C20" s="82"/>
      <c r="D20" s="193" t="s">
        <v>7</v>
      </c>
      <c r="E20" s="194"/>
      <c r="F20" s="194"/>
      <c r="G20" s="195"/>
      <c r="H20" s="91"/>
      <c r="I20" s="94">
        <f>SUM(I12:I19)</f>
        <v>65</v>
      </c>
      <c r="J20" s="111">
        <f>SUM(J13:J18)</f>
        <v>1032</v>
      </c>
      <c r="K20" s="92">
        <f>SUM(K13:K18)</f>
        <v>27.369999999999997</v>
      </c>
      <c r="L20" s="196">
        <f>SUM(L13:M18)</f>
        <v>45.07</v>
      </c>
      <c r="M20" s="197"/>
      <c r="N20" s="198">
        <f>SUM(N13:O18)</f>
        <v>133.07999999999998</v>
      </c>
      <c r="O20" s="199"/>
    </row>
    <row r="21" spans="1:15" ht="24" customHeight="1" hidden="1" thickBo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</row>
    <row r="22" spans="1:15" ht="24.75" customHeight="1">
      <c r="A22" s="200" t="s">
        <v>90</v>
      </c>
      <c r="B22" s="102" t="s">
        <v>97</v>
      </c>
      <c r="C22" s="6"/>
      <c r="D22" s="282"/>
      <c r="E22" s="282"/>
      <c r="F22" s="282"/>
      <c r="G22" s="282"/>
      <c r="H22" s="57"/>
      <c r="I22" s="56"/>
      <c r="J22" s="81"/>
      <c r="K22" s="56"/>
      <c r="L22" s="113"/>
      <c r="M22" s="113"/>
      <c r="N22" s="283"/>
      <c r="O22" s="284"/>
    </row>
    <row r="23" spans="1:15" ht="30.75" customHeight="1">
      <c r="A23" s="201"/>
      <c r="B23" s="95" t="s">
        <v>89</v>
      </c>
      <c r="C23" s="149" t="s">
        <v>128</v>
      </c>
      <c r="D23" s="184" t="s">
        <v>129</v>
      </c>
      <c r="E23" s="184"/>
      <c r="F23" s="184"/>
      <c r="G23" s="184"/>
      <c r="H23" s="18" t="s">
        <v>100</v>
      </c>
      <c r="I23" s="144">
        <v>19.17</v>
      </c>
      <c r="J23" s="81">
        <v>206</v>
      </c>
      <c r="K23" s="24">
        <v>11.2</v>
      </c>
      <c r="L23" s="113">
        <v>7.1</v>
      </c>
      <c r="M23" s="113"/>
      <c r="N23" s="182">
        <v>25.3</v>
      </c>
      <c r="O23" s="183"/>
    </row>
    <row r="24" spans="1:15" ht="32.25" customHeight="1">
      <c r="A24" s="201"/>
      <c r="B24" s="58" t="s">
        <v>93</v>
      </c>
      <c r="C24" s="149" t="s">
        <v>169</v>
      </c>
      <c r="D24" s="184" t="s">
        <v>170</v>
      </c>
      <c r="E24" s="184"/>
      <c r="F24" s="184"/>
      <c r="G24" s="184"/>
      <c r="H24" s="18" t="s">
        <v>24</v>
      </c>
      <c r="I24" s="24">
        <v>36.14</v>
      </c>
      <c r="J24" s="75">
        <v>307</v>
      </c>
      <c r="K24" s="24">
        <v>14.9</v>
      </c>
      <c r="L24" s="87">
        <v>21.2</v>
      </c>
      <c r="M24" s="87"/>
      <c r="N24" s="182">
        <v>13.8</v>
      </c>
      <c r="O24" s="183"/>
    </row>
    <row r="25" spans="1:15" ht="27" customHeight="1">
      <c r="A25" s="201"/>
      <c r="B25" s="61" t="s">
        <v>94</v>
      </c>
      <c r="C25" s="149" t="s">
        <v>37</v>
      </c>
      <c r="D25" s="181" t="s">
        <v>171</v>
      </c>
      <c r="E25" s="181"/>
      <c r="F25" s="181"/>
      <c r="G25" s="181"/>
      <c r="H25" s="18" t="s">
        <v>69</v>
      </c>
      <c r="I25" s="24">
        <v>8.01</v>
      </c>
      <c r="J25" s="75">
        <v>212</v>
      </c>
      <c r="K25" s="24">
        <v>6.3</v>
      </c>
      <c r="L25" s="87">
        <v>5.4</v>
      </c>
      <c r="M25" s="87"/>
      <c r="N25" s="214">
        <v>33.8</v>
      </c>
      <c r="O25" s="214"/>
    </row>
    <row r="26" spans="1:15" ht="27" customHeight="1" thickBot="1">
      <c r="A26" s="201"/>
      <c r="B26" s="104" t="s">
        <v>95</v>
      </c>
      <c r="C26" s="149" t="s">
        <v>172</v>
      </c>
      <c r="D26" s="181" t="s">
        <v>173</v>
      </c>
      <c r="E26" s="181"/>
      <c r="F26" s="181"/>
      <c r="G26" s="181"/>
      <c r="H26" s="18" t="s">
        <v>27</v>
      </c>
      <c r="I26" s="24">
        <v>9.81</v>
      </c>
      <c r="J26" s="75">
        <v>142</v>
      </c>
      <c r="K26" s="24">
        <v>0.2</v>
      </c>
      <c r="L26" s="87">
        <v>0</v>
      </c>
      <c r="M26" s="87"/>
      <c r="N26" s="182">
        <v>35.8</v>
      </c>
      <c r="O26" s="183"/>
    </row>
    <row r="27" spans="1:15" ht="27" customHeight="1" thickBot="1">
      <c r="A27" s="202"/>
      <c r="B27" s="104" t="s">
        <v>96</v>
      </c>
      <c r="C27" s="6"/>
      <c r="D27" s="181" t="s">
        <v>76</v>
      </c>
      <c r="E27" s="181"/>
      <c r="F27" s="181"/>
      <c r="G27" s="181"/>
      <c r="H27" s="18" t="s">
        <v>174</v>
      </c>
      <c r="I27" s="24">
        <v>1.87</v>
      </c>
      <c r="J27" s="73">
        <v>76.5</v>
      </c>
      <c r="K27" s="24">
        <v>3.2</v>
      </c>
      <c r="L27" s="74">
        <v>0.96</v>
      </c>
      <c r="M27" s="74"/>
      <c r="N27" s="214">
        <v>13.76</v>
      </c>
      <c r="O27" s="214"/>
    </row>
    <row r="28" spans="1:15" ht="22.5" customHeight="1" thickBot="1">
      <c r="A28" s="98"/>
      <c r="B28" s="99"/>
      <c r="C28" s="99"/>
      <c r="D28" s="277" t="s">
        <v>7</v>
      </c>
      <c r="E28" s="278"/>
      <c r="F28" s="278"/>
      <c r="G28" s="279"/>
      <c r="H28" s="97"/>
      <c r="I28" s="90">
        <f>SUM(I22:I27)</f>
        <v>75</v>
      </c>
      <c r="J28" s="91">
        <f>SUM(J22:J27)</f>
        <v>943.5</v>
      </c>
      <c r="K28" s="92">
        <f>SUM(K22:K27)</f>
        <v>35.800000000000004</v>
      </c>
      <c r="L28" s="223">
        <f>SUM(L22:M27)</f>
        <v>34.66</v>
      </c>
      <c r="M28" s="197"/>
      <c r="N28" s="223">
        <f>SUM(N22:N27)</f>
        <v>122.46000000000001</v>
      </c>
      <c r="O28" s="224"/>
    </row>
    <row r="29" spans="1:15" ht="21.75" customHeight="1" hidden="1">
      <c r="A29" s="61"/>
      <c r="B29" s="61"/>
      <c r="C29" s="61"/>
      <c r="D29" s="225"/>
      <c r="E29" s="225"/>
      <c r="F29" s="225"/>
      <c r="G29" s="225"/>
      <c r="H29" s="115"/>
      <c r="I29" s="87"/>
      <c r="J29" s="87"/>
      <c r="K29" s="87"/>
      <c r="L29" s="226"/>
      <c r="M29" s="188"/>
      <c r="N29" s="188"/>
      <c r="O29" s="188"/>
    </row>
    <row r="30" spans="1:15" ht="22.5" customHeight="1" hidden="1">
      <c r="A30" s="62"/>
      <c r="B30" s="62"/>
      <c r="C30" s="62"/>
      <c r="D30" s="227"/>
      <c r="E30" s="227"/>
      <c r="F30" s="227"/>
      <c r="G30" s="227"/>
      <c r="H30" s="85"/>
      <c r="I30" s="86"/>
      <c r="J30" s="78"/>
      <c r="K30" s="78"/>
      <c r="L30" s="228"/>
      <c r="M30" s="229"/>
      <c r="N30" s="229"/>
      <c r="O30" s="229"/>
    </row>
    <row r="31" spans="1:15" ht="25.5" customHeight="1" hidden="1" thickBot="1">
      <c r="A31" s="96"/>
      <c r="B31" s="82"/>
      <c r="C31" s="82"/>
      <c r="D31" s="193"/>
      <c r="E31" s="194"/>
      <c r="F31" s="194"/>
      <c r="G31" s="195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96">
        <f>SUM(L29:M30)</f>
        <v>0</v>
      </c>
      <c r="M31" s="197"/>
      <c r="N31" s="223">
        <f>SUM(N29:O30)</f>
        <v>0</v>
      </c>
      <c r="O31" s="224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140</v>
      </c>
      <c r="J32" s="122">
        <f>J31+J28+J20</f>
        <v>1975.5</v>
      </c>
      <c r="K32" s="123">
        <f>SUM(K20+K28+K31)</f>
        <v>63.17</v>
      </c>
      <c r="L32" s="123">
        <f>L31+L28+L20</f>
        <v>79.72999999999999</v>
      </c>
      <c r="M32" s="124"/>
      <c r="N32" s="231">
        <f>N31+N28+N20</f>
        <v>255.54</v>
      </c>
      <c r="O32" s="232"/>
    </row>
    <row r="33" ht="16.5" customHeight="1"/>
    <row r="34" spans="5:12" ht="18" customHeight="1">
      <c r="E34" s="230"/>
      <c r="F34" s="230"/>
      <c r="G34" s="230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1">
    <mergeCell ref="L13:M13"/>
    <mergeCell ref="L14:M14"/>
    <mergeCell ref="E34:G34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N25:O25"/>
    <mergeCell ref="D26:G26"/>
    <mergeCell ref="N26:O26"/>
    <mergeCell ref="A21:O21"/>
    <mergeCell ref="A22:A27"/>
    <mergeCell ref="D22:G22"/>
    <mergeCell ref="N22:O22"/>
    <mergeCell ref="D23:G23"/>
    <mergeCell ref="N23:O23"/>
    <mergeCell ref="D24:G24"/>
    <mergeCell ref="N17:O17"/>
    <mergeCell ref="D18:G18"/>
    <mergeCell ref="N18:O18"/>
    <mergeCell ref="D19:G19"/>
    <mergeCell ref="N19:O19"/>
    <mergeCell ref="D20:G20"/>
    <mergeCell ref="L20:M20"/>
    <mergeCell ref="N20:O20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1">
      <selection activeCell="F13" sqref="F13"/>
    </sheetView>
  </sheetViews>
  <sheetFormatPr defaultColWidth="9.00390625" defaultRowHeight="12.75"/>
  <cols>
    <col min="1" max="1" width="11.25390625" style="0" customWidth="1"/>
    <col min="2" max="2" width="12.875" style="0" customWidth="1"/>
    <col min="5" max="5" width="5.375" style="0" customWidth="1"/>
    <col min="6" max="6" width="12.75390625" style="0" customWidth="1"/>
    <col min="7" max="7" width="9.00390625" style="0" hidden="1" customWidth="1"/>
    <col min="8" max="9" width="8.00390625" style="0" customWidth="1"/>
    <col min="10" max="10" width="10.25390625" style="0" customWidth="1"/>
    <col min="11" max="11" width="0.6171875" style="0" hidden="1" customWidth="1"/>
    <col min="12" max="12" width="6.875" style="0" customWidth="1"/>
    <col min="13" max="13" width="4.625" style="0" customWidth="1"/>
  </cols>
  <sheetData>
    <row r="1" ht="1.5" customHeight="1">
      <c r="A1" t="s">
        <v>10</v>
      </c>
    </row>
    <row r="2" spans="1:13" ht="39" customHeight="1">
      <c r="A2" s="291" t="s">
        <v>18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ht="25.5" customHeight="1">
      <c r="A3" s="4" t="s">
        <v>3</v>
      </c>
    </row>
    <row r="4" ht="15.75" customHeight="1"/>
    <row r="5" spans="1:13" ht="18">
      <c r="A5" s="292" t="s">
        <v>55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</row>
    <row r="6" spans="1:13" ht="18">
      <c r="A6" s="166" t="s">
        <v>64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ht="18">
      <c r="A7" s="166" t="s">
        <v>67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14" s="5" customFormat="1" ht="10.5" customHeight="1" thickBo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3" s="5" customFormat="1" ht="33.75" customHeight="1" thickBot="1">
      <c r="A9" s="7" t="s">
        <v>6</v>
      </c>
      <c r="B9" s="293" t="s">
        <v>4</v>
      </c>
      <c r="C9" s="294"/>
      <c r="D9" s="294"/>
      <c r="E9" s="295"/>
      <c r="F9" s="8" t="s">
        <v>15</v>
      </c>
      <c r="G9" s="8" t="s">
        <v>16</v>
      </c>
      <c r="H9" s="8" t="s">
        <v>11</v>
      </c>
      <c r="I9" s="8" t="s">
        <v>12</v>
      </c>
      <c r="J9" s="293" t="s">
        <v>14</v>
      </c>
      <c r="K9" s="295"/>
      <c r="L9" s="293" t="s">
        <v>17</v>
      </c>
      <c r="M9" s="295"/>
    </row>
    <row r="10" spans="1:14" ht="13.5" hidden="1" thickBot="1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8"/>
      <c r="N10" s="5"/>
    </row>
    <row r="11" spans="1:13" ht="21" customHeight="1" thickBot="1">
      <c r="A11" s="299" t="s">
        <v>5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1"/>
    </row>
    <row r="12" spans="1:13" ht="32.25" customHeight="1">
      <c r="A12" s="44" t="s">
        <v>42</v>
      </c>
      <c r="B12" s="302" t="s">
        <v>43</v>
      </c>
      <c r="C12" s="303"/>
      <c r="D12" s="303"/>
      <c r="E12" s="304"/>
      <c r="F12" s="38" t="s">
        <v>41</v>
      </c>
      <c r="G12" s="45">
        <v>21.55</v>
      </c>
      <c r="H12" s="39">
        <v>6.67</v>
      </c>
      <c r="I12" s="40">
        <v>8.47</v>
      </c>
      <c r="J12" s="305">
        <v>14.98</v>
      </c>
      <c r="K12" s="306"/>
      <c r="L12" s="307">
        <v>163</v>
      </c>
      <c r="M12" s="308"/>
    </row>
    <row r="13" spans="1:13" ht="36.75" customHeight="1">
      <c r="A13" s="6" t="s">
        <v>25</v>
      </c>
      <c r="B13" s="267" t="s">
        <v>65</v>
      </c>
      <c r="C13" s="268"/>
      <c r="D13" s="268"/>
      <c r="E13" s="269"/>
      <c r="F13" s="18" t="s">
        <v>27</v>
      </c>
      <c r="G13" s="24">
        <v>16.71</v>
      </c>
      <c r="H13" s="22">
        <v>6.5</v>
      </c>
      <c r="I13" s="22">
        <v>14.67</v>
      </c>
      <c r="J13" s="270">
        <v>44</v>
      </c>
      <c r="K13" s="271"/>
      <c r="L13" s="289">
        <v>334.1</v>
      </c>
      <c r="M13" s="290"/>
    </row>
    <row r="14" spans="1:13" ht="18.75" customHeight="1">
      <c r="A14" s="6" t="s">
        <v>30</v>
      </c>
      <c r="B14" s="242" t="s">
        <v>31</v>
      </c>
      <c r="C14" s="216"/>
      <c r="D14" s="216"/>
      <c r="E14" s="217"/>
      <c r="F14" s="18" t="s">
        <v>27</v>
      </c>
      <c r="G14" s="24">
        <v>4</v>
      </c>
      <c r="H14" s="9">
        <v>3.17</v>
      </c>
      <c r="I14" s="9">
        <v>2.7</v>
      </c>
      <c r="J14" s="16">
        <v>15.9</v>
      </c>
      <c r="K14" s="21"/>
      <c r="L14" s="289">
        <v>105.6</v>
      </c>
      <c r="M14" s="290"/>
    </row>
    <row r="15" spans="1:13" ht="30.75" customHeight="1">
      <c r="A15" s="32"/>
      <c r="B15" s="267" t="s">
        <v>57</v>
      </c>
      <c r="C15" s="268"/>
      <c r="D15" s="268"/>
      <c r="E15" s="269"/>
      <c r="F15" s="28" t="s">
        <v>63</v>
      </c>
      <c r="G15" s="33">
        <v>11.9</v>
      </c>
      <c r="H15" s="33">
        <v>7.6</v>
      </c>
      <c r="I15" s="30">
        <v>4.5</v>
      </c>
      <c r="J15" s="29">
        <v>60</v>
      </c>
      <c r="K15" s="31"/>
      <c r="L15" s="309">
        <v>310.9</v>
      </c>
      <c r="M15" s="309"/>
    </row>
    <row r="16" spans="1:13" ht="17.25" customHeight="1">
      <c r="A16" s="32"/>
      <c r="B16" s="267" t="s">
        <v>56</v>
      </c>
      <c r="C16" s="268"/>
      <c r="D16" s="268"/>
      <c r="E16" s="269"/>
      <c r="F16" s="28" t="s">
        <v>24</v>
      </c>
      <c r="G16" s="33">
        <v>20.54</v>
      </c>
      <c r="H16" s="33">
        <v>2.7</v>
      </c>
      <c r="I16" s="30">
        <v>2.5</v>
      </c>
      <c r="J16" s="29">
        <v>18.1</v>
      </c>
      <c r="K16" s="31"/>
      <c r="L16" s="289">
        <v>94</v>
      </c>
      <c r="M16" s="290"/>
    </row>
    <row r="17" spans="1:13" ht="18.75" customHeight="1" thickBot="1">
      <c r="A17" s="6"/>
      <c r="B17" s="242" t="s">
        <v>28</v>
      </c>
      <c r="C17" s="216"/>
      <c r="D17" s="216"/>
      <c r="E17" s="217"/>
      <c r="F17" s="18" t="s">
        <v>66</v>
      </c>
      <c r="G17" s="24">
        <v>2.53</v>
      </c>
      <c r="H17" s="9">
        <v>2.18</v>
      </c>
      <c r="I17" s="9">
        <v>0.84</v>
      </c>
      <c r="J17" s="16">
        <v>14.91</v>
      </c>
      <c r="K17" s="21"/>
      <c r="L17" s="289">
        <v>75.98</v>
      </c>
      <c r="M17" s="290"/>
    </row>
    <row r="18" spans="1:13" ht="18.75" customHeight="1" thickBot="1">
      <c r="A18" s="34"/>
      <c r="B18" s="313" t="s">
        <v>7</v>
      </c>
      <c r="C18" s="314"/>
      <c r="D18" s="314"/>
      <c r="E18" s="315"/>
      <c r="F18" s="41"/>
      <c r="G18" s="42">
        <f>SUM(G10:G16)</f>
        <v>74.7</v>
      </c>
      <c r="H18" s="43">
        <f>SUM(H10:H16)</f>
        <v>26.639999999999997</v>
      </c>
      <c r="I18" s="37">
        <f>SUM(I10:I16)</f>
        <v>32.84</v>
      </c>
      <c r="J18" s="316">
        <f>SUM(J10:K16)</f>
        <v>152.98</v>
      </c>
      <c r="K18" s="317"/>
      <c r="L18" s="318">
        <f>SUM(L10:M16)</f>
        <v>1007.6</v>
      </c>
      <c r="M18" s="319"/>
    </row>
    <row r="19" spans="1:13" ht="38.25" customHeight="1" thickBot="1">
      <c r="A19" s="34"/>
      <c r="B19" s="310" t="s">
        <v>61</v>
      </c>
      <c r="C19" s="311"/>
      <c r="D19" s="311"/>
      <c r="E19" s="312"/>
      <c r="F19" s="41">
        <v>77.23</v>
      </c>
      <c r="G19" s="35">
        <f>SUM(G13:G18)</f>
        <v>130.38</v>
      </c>
      <c r="H19" s="36"/>
      <c r="I19" s="37"/>
      <c r="J19" s="318"/>
      <c r="K19" s="343"/>
      <c r="L19" s="344"/>
      <c r="M19" s="345"/>
    </row>
    <row r="20" spans="1:13" ht="15" customHeight="1" thickBot="1">
      <c r="A20" s="340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2"/>
    </row>
    <row r="21" spans="1:13" ht="19.5" customHeight="1" thickBot="1">
      <c r="A21" s="299" t="s">
        <v>8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1"/>
    </row>
    <row r="22" spans="1:13" ht="25.5" customHeight="1">
      <c r="A22" s="6">
        <v>37.9</v>
      </c>
      <c r="B22" s="184" t="s">
        <v>47</v>
      </c>
      <c r="C22" s="184"/>
      <c r="D22" s="184"/>
      <c r="E22" s="184"/>
      <c r="F22" s="18" t="s">
        <v>53</v>
      </c>
      <c r="G22" s="24">
        <v>10.27</v>
      </c>
      <c r="H22" s="24">
        <v>5</v>
      </c>
      <c r="I22" s="24">
        <v>4.6</v>
      </c>
      <c r="J22" s="21">
        <v>0.3</v>
      </c>
      <c r="K22" s="21"/>
      <c r="L22" s="214">
        <v>63</v>
      </c>
      <c r="M22" s="214"/>
    </row>
    <row r="23" spans="1:13" ht="35.25" customHeight="1">
      <c r="A23" s="6" t="s">
        <v>39</v>
      </c>
      <c r="B23" s="184" t="s">
        <v>40</v>
      </c>
      <c r="C23" s="184"/>
      <c r="D23" s="184"/>
      <c r="E23" s="184"/>
      <c r="F23" s="18" t="s">
        <v>54</v>
      </c>
      <c r="G23" s="24">
        <v>13.64</v>
      </c>
      <c r="H23" s="24">
        <v>25.5</v>
      </c>
      <c r="I23" s="24">
        <v>7</v>
      </c>
      <c r="J23" s="21">
        <v>47</v>
      </c>
      <c r="K23" s="21"/>
      <c r="L23" s="214">
        <v>347.5</v>
      </c>
      <c r="M23" s="214"/>
    </row>
    <row r="24" spans="1:13" ht="30" customHeight="1">
      <c r="A24" s="6" t="s">
        <v>44</v>
      </c>
      <c r="B24" s="184" t="s">
        <v>45</v>
      </c>
      <c r="C24" s="184"/>
      <c r="D24" s="184"/>
      <c r="E24" s="184"/>
      <c r="F24" s="18" t="s">
        <v>46</v>
      </c>
      <c r="G24" s="24">
        <v>37.96</v>
      </c>
      <c r="H24" s="24">
        <v>20.7</v>
      </c>
      <c r="I24" s="24">
        <v>11</v>
      </c>
      <c r="J24" s="182">
        <v>51.2</v>
      </c>
      <c r="K24" s="183"/>
      <c r="L24" s="214">
        <v>402.3</v>
      </c>
      <c r="M24" s="214"/>
    </row>
    <row r="25" spans="1:13" ht="22.5" customHeight="1">
      <c r="A25" s="23" t="s">
        <v>34</v>
      </c>
      <c r="B25" s="181" t="s">
        <v>48</v>
      </c>
      <c r="C25" s="181"/>
      <c r="D25" s="181"/>
      <c r="E25" s="181"/>
      <c r="F25" s="18" t="s">
        <v>27</v>
      </c>
      <c r="G25" s="24">
        <v>4.15</v>
      </c>
      <c r="H25" s="24">
        <v>1.2</v>
      </c>
      <c r="I25" s="9">
        <v>0</v>
      </c>
      <c r="J25" s="16">
        <v>62.8</v>
      </c>
      <c r="K25" s="21"/>
      <c r="L25" s="320">
        <v>148</v>
      </c>
      <c r="M25" s="320"/>
    </row>
    <row r="26" spans="1:13" ht="20.25" customHeight="1">
      <c r="A26" s="6"/>
      <c r="B26" s="181" t="s">
        <v>29</v>
      </c>
      <c r="C26" s="181"/>
      <c r="D26" s="181"/>
      <c r="E26" s="181"/>
      <c r="F26" s="18" t="s">
        <v>60</v>
      </c>
      <c r="G26" s="24">
        <v>1.94</v>
      </c>
      <c r="H26" s="24">
        <v>2.6</v>
      </c>
      <c r="I26" s="24">
        <v>0.5</v>
      </c>
      <c r="J26" s="21">
        <v>13.7</v>
      </c>
      <c r="K26" s="21"/>
      <c r="L26" s="214">
        <v>72.4</v>
      </c>
      <c r="M26" s="214"/>
    </row>
    <row r="27" spans="1:13" ht="21.75" customHeight="1" thickBot="1">
      <c r="A27" s="6" t="s">
        <v>49</v>
      </c>
      <c r="B27" s="321" t="s">
        <v>50</v>
      </c>
      <c r="C27" s="322"/>
      <c r="D27" s="322"/>
      <c r="E27" s="323"/>
      <c r="F27" s="28" t="s">
        <v>24</v>
      </c>
      <c r="G27" s="46">
        <v>7.04</v>
      </c>
      <c r="H27" s="47">
        <v>4.1</v>
      </c>
      <c r="I27" s="48">
        <v>3.8</v>
      </c>
      <c r="J27" s="324">
        <v>33.2</v>
      </c>
      <c r="K27" s="325"/>
      <c r="L27" s="326">
        <v>183.5</v>
      </c>
      <c r="M27" s="327"/>
    </row>
    <row r="28" spans="1:13" ht="22.5" customHeight="1" thickBot="1">
      <c r="A28" s="34"/>
      <c r="B28" s="313" t="s">
        <v>7</v>
      </c>
      <c r="C28" s="314"/>
      <c r="D28" s="314"/>
      <c r="E28" s="315"/>
      <c r="F28" s="41"/>
      <c r="G28" s="42">
        <f>SUM(G21:G27)</f>
        <v>75.00000000000001</v>
      </c>
      <c r="H28" s="43">
        <f>SUM(H21:H27)</f>
        <v>59.10000000000001</v>
      </c>
      <c r="I28" s="37">
        <f>SUM(I21:I27)</f>
        <v>26.900000000000002</v>
      </c>
      <c r="J28" s="316">
        <f>SUM(J21:K27)</f>
        <v>208.2</v>
      </c>
      <c r="K28" s="317"/>
      <c r="L28" s="318">
        <f>SUM(L21:M27)</f>
        <v>1216.7</v>
      </c>
      <c r="M28" s="319"/>
    </row>
    <row r="29" spans="1:13" ht="30.75" customHeight="1" thickBot="1">
      <c r="A29" s="34"/>
      <c r="B29" s="310" t="s">
        <v>62</v>
      </c>
      <c r="C29" s="311"/>
      <c r="D29" s="311"/>
      <c r="E29" s="312"/>
      <c r="F29" s="51" t="s">
        <v>58</v>
      </c>
      <c r="G29" s="42">
        <f>SUM(G22:G27)</f>
        <v>75.00000000000001</v>
      </c>
      <c r="H29" s="43"/>
      <c r="I29" s="37"/>
      <c r="J29" s="49"/>
      <c r="K29" s="50"/>
      <c r="L29" s="49"/>
      <c r="M29" s="53"/>
    </row>
    <row r="30" spans="1:13" ht="12.75">
      <c r="A30" s="330"/>
      <c r="B30" s="330"/>
      <c r="C30" s="330"/>
      <c r="D30" s="330"/>
      <c r="E30" s="330"/>
      <c r="L30" s="330"/>
      <c r="M30" s="330"/>
    </row>
    <row r="31" spans="1:13" ht="15.75">
      <c r="A31" s="331" t="s">
        <v>9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3"/>
    </row>
    <row r="32" spans="1:13" ht="19.5" customHeight="1">
      <c r="A32" s="6"/>
      <c r="B32" s="184"/>
      <c r="C32" s="184"/>
      <c r="D32" s="184"/>
      <c r="E32" s="184"/>
      <c r="F32" s="12"/>
      <c r="G32" s="21"/>
      <c r="H32" s="21"/>
      <c r="I32" s="21"/>
      <c r="J32" s="334"/>
      <c r="K32" s="214"/>
      <c r="L32" s="214"/>
      <c r="M32" s="214"/>
    </row>
    <row r="33" spans="1:13" ht="22.5" customHeight="1" hidden="1">
      <c r="A33" s="23"/>
      <c r="B33" s="184"/>
      <c r="C33" s="184"/>
      <c r="D33" s="184"/>
      <c r="E33" s="184"/>
      <c r="F33" s="17"/>
      <c r="G33" s="27"/>
      <c r="H33" s="21"/>
      <c r="I33" s="21"/>
      <c r="J33" s="334"/>
      <c r="K33" s="214"/>
      <c r="L33" s="214"/>
      <c r="M33" s="214"/>
    </row>
    <row r="34" spans="1:13" ht="16.5" thickBot="1">
      <c r="A34" s="10"/>
      <c r="B34" s="337"/>
      <c r="C34" s="338"/>
      <c r="D34" s="338"/>
      <c r="E34" s="339"/>
      <c r="F34" s="11"/>
      <c r="G34" s="19">
        <f>SUM(G32:G33)</f>
        <v>0</v>
      </c>
      <c r="H34" s="25">
        <f>SUM(H32:H33)</f>
        <v>0</v>
      </c>
      <c r="I34" s="26">
        <f>SUM(I32:I33)</f>
        <v>0</v>
      </c>
      <c r="J34" s="346">
        <f>SUM(J32:K33)</f>
        <v>0</v>
      </c>
      <c r="K34" s="347"/>
      <c r="L34" s="348">
        <f>SUM(L32:M33)</f>
        <v>0</v>
      </c>
      <c r="M34" s="347"/>
    </row>
    <row r="35" spans="2:13" ht="16.5" thickBot="1">
      <c r="B35" s="335" t="s">
        <v>59</v>
      </c>
      <c r="C35" s="336"/>
      <c r="D35" s="336"/>
      <c r="E35" s="336"/>
      <c r="F35" s="52">
        <f>F19+F29</f>
        <v>152.23000000000002</v>
      </c>
      <c r="G35" s="20">
        <f>G17+G29+G34</f>
        <v>77.53000000000002</v>
      </c>
      <c r="H35" s="15">
        <f>H18+H28</f>
        <v>85.74000000000001</v>
      </c>
      <c r="I35" s="14">
        <f>I18+I28</f>
        <v>59.74000000000001</v>
      </c>
      <c r="J35" s="14">
        <f>J18+J28</f>
        <v>361.17999999999995</v>
      </c>
      <c r="K35" s="13"/>
      <c r="L35" s="328">
        <f>L18+L28</f>
        <v>2224.3</v>
      </c>
      <c r="M35" s="329"/>
    </row>
    <row r="36" ht="0.75" customHeight="1"/>
    <row r="37" spans="1:10" ht="21.75" customHeight="1">
      <c r="A37" s="233" t="s">
        <v>19</v>
      </c>
      <c r="B37" s="233"/>
      <c r="C37" s="234"/>
      <c r="D37" s="234"/>
      <c r="E37" s="2"/>
      <c r="F37" s="3" t="s">
        <v>21</v>
      </c>
      <c r="G37" s="3"/>
      <c r="H37" s="3"/>
      <c r="I37" s="3"/>
      <c r="J37" s="1"/>
    </row>
    <row r="38" spans="3:10" ht="12.75">
      <c r="C38" s="3"/>
      <c r="D38" s="1"/>
      <c r="J38" s="1"/>
    </row>
    <row r="39" spans="1:10" ht="12.75">
      <c r="A39" s="233" t="s">
        <v>2</v>
      </c>
      <c r="B39" s="233"/>
      <c r="C39" s="235"/>
      <c r="D39" s="235"/>
      <c r="E39" s="2"/>
      <c r="F39" s="3" t="s">
        <v>22</v>
      </c>
      <c r="G39" s="3"/>
      <c r="H39" s="3"/>
      <c r="I39" s="3"/>
      <c r="J39" s="1"/>
    </row>
    <row r="40" spans="3:10" ht="12.75">
      <c r="C40" s="3"/>
      <c r="D40" s="1"/>
      <c r="J40" s="1"/>
    </row>
    <row r="41" spans="1:10" ht="12.75">
      <c r="A41" s="233" t="s">
        <v>0</v>
      </c>
      <c r="B41" s="233"/>
      <c r="C41" s="235"/>
      <c r="D41" s="235"/>
      <c r="E41" s="2"/>
      <c r="F41" s="3" t="s">
        <v>23</v>
      </c>
      <c r="G41" s="3"/>
      <c r="H41" s="3"/>
      <c r="I41" s="3"/>
      <c r="J41" s="1"/>
    </row>
    <row r="42" spans="3:10" ht="12.75">
      <c r="C42" s="3"/>
      <c r="D42" s="1"/>
      <c r="J42" s="1"/>
    </row>
    <row r="43" spans="1:10" ht="12.75">
      <c r="A43" t="s">
        <v>1</v>
      </c>
      <c r="C43" s="230" t="s">
        <v>20</v>
      </c>
      <c r="D43" s="230"/>
      <c r="E43" s="230"/>
      <c r="F43" s="3"/>
      <c r="G43" s="3"/>
      <c r="H43" s="3"/>
      <c r="I43" s="3"/>
      <c r="J43" s="3"/>
    </row>
    <row r="44" ht="10.5" customHeight="1"/>
  </sheetData>
  <sheetProtection/>
  <mergeCells count="70">
    <mergeCell ref="A20:M20"/>
    <mergeCell ref="J19:K19"/>
    <mergeCell ref="L19:M19"/>
    <mergeCell ref="A41:B41"/>
    <mergeCell ref="C41:D41"/>
    <mergeCell ref="B33:E33"/>
    <mergeCell ref="J33:K33"/>
    <mergeCell ref="L33:M33"/>
    <mergeCell ref="J34:K34"/>
    <mergeCell ref="L34:M34"/>
    <mergeCell ref="C43:E43"/>
    <mergeCell ref="B35:E35"/>
    <mergeCell ref="A37:B37"/>
    <mergeCell ref="C37:D37"/>
    <mergeCell ref="A39:B39"/>
    <mergeCell ref="B34:E34"/>
    <mergeCell ref="C39:D39"/>
    <mergeCell ref="L35:M35"/>
    <mergeCell ref="B29:E29"/>
    <mergeCell ref="A30:E30"/>
    <mergeCell ref="L30:M30"/>
    <mergeCell ref="A31:M31"/>
    <mergeCell ref="B32:E32"/>
    <mergeCell ref="J32:K32"/>
    <mergeCell ref="L32:M32"/>
    <mergeCell ref="B26:E26"/>
    <mergeCell ref="L26:M26"/>
    <mergeCell ref="B28:E28"/>
    <mergeCell ref="J28:K28"/>
    <mergeCell ref="L28:M28"/>
    <mergeCell ref="B27:E27"/>
    <mergeCell ref="J27:K27"/>
    <mergeCell ref="L27:M27"/>
    <mergeCell ref="B23:E23"/>
    <mergeCell ref="L23:M23"/>
    <mergeCell ref="J24:K24"/>
    <mergeCell ref="L24:M24"/>
    <mergeCell ref="B25:E25"/>
    <mergeCell ref="L25:M25"/>
    <mergeCell ref="B24:E24"/>
    <mergeCell ref="B16:E16"/>
    <mergeCell ref="L16:M16"/>
    <mergeCell ref="B17:E17"/>
    <mergeCell ref="L17:M17"/>
    <mergeCell ref="B19:E19"/>
    <mergeCell ref="B22:E22"/>
    <mergeCell ref="L22:M22"/>
    <mergeCell ref="B18:E18"/>
    <mergeCell ref="J18:K18"/>
    <mergeCell ref="L18:M18"/>
    <mergeCell ref="A10:M10"/>
    <mergeCell ref="A11:M11"/>
    <mergeCell ref="B12:E12"/>
    <mergeCell ref="J12:K12"/>
    <mergeCell ref="L12:M12"/>
    <mergeCell ref="A21:M21"/>
    <mergeCell ref="B14:E14"/>
    <mergeCell ref="L14:M14"/>
    <mergeCell ref="B15:E15"/>
    <mergeCell ref="L15:M15"/>
    <mergeCell ref="B13:E13"/>
    <mergeCell ref="J13:K13"/>
    <mergeCell ref="L13:M13"/>
    <mergeCell ref="A2:M2"/>
    <mergeCell ref="A5:M5"/>
    <mergeCell ref="A6:M6"/>
    <mergeCell ref="A7:M7"/>
    <mergeCell ref="B9:E9"/>
    <mergeCell ref="J9:K9"/>
    <mergeCell ref="L9:M9"/>
  </mergeCells>
  <printOptions/>
  <pageMargins left="0" right="0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3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2.875" style="0" customWidth="1"/>
    <col min="8" max="8" width="12.375" style="0" customWidth="1"/>
    <col min="9" max="9" width="8.625" style="0" customWidth="1"/>
    <col min="10" max="10" width="18.625" style="0" customWidth="1"/>
    <col min="11" max="11" width="8.25390625" style="0" customWidth="1"/>
    <col min="12" max="12" width="8.75390625" style="0" customWidth="1"/>
    <col min="13" max="13" width="0.6171875" style="0" hidden="1" customWidth="1"/>
    <col min="14" max="14" width="6.875" style="0" customWidth="1"/>
    <col min="15" max="15" width="11.37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77</v>
      </c>
      <c r="B2" s="64"/>
      <c r="C2" s="64"/>
      <c r="D2" s="156" t="s">
        <v>68</v>
      </c>
      <c r="E2" s="157"/>
      <c r="F2" s="157"/>
      <c r="G2" s="157"/>
      <c r="H2" s="158"/>
      <c r="I2" s="159" t="s">
        <v>80</v>
      </c>
      <c r="J2" s="160"/>
      <c r="K2" s="66"/>
      <c r="L2" s="65" t="s">
        <v>78</v>
      </c>
      <c r="M2" s="67"/>
      <c r="N2" s="161" t="s">
        <v>118</v>
      </c>
      <c r="O2" s="162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63" t="s">
        <v>99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ht="1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.75" hidden="1" thickBo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83</v>
      </c>
      <c r="B9" s="61" t="s">
        <v>81</v>
      </c>
      <c r="C9" s="61" t="s">
        <v>82</v>
      </c>
      <c r="D9" s="167" t="s">
        <v>84</v>
      </c>
      <c r="E9" s="167"/>
      <c r="F9" s="167"/>
      <c r="G9" s="167"/>
      <c r="H9" s="61" t="s">
        <v>88</v>
      </c>
      <c r="I9" s="61" t="s">
        <v>16</v>
      </c>
      <c r="J9" s="61" t="s">
        <v>91</v>
      </c>
      <c r="K9" s="61" t="s">
        <v>11</v>
      </c>
      <c r="L9" s="167" t="s">
        <v>12</v>
      </c>
      <c r="M9" s="167"/>
      <c r="N9" s="167" t="s">
        <v>14</v>
      </c>
      <c r="O9" s="167"/>
    </row>
    <row r="10" spans="1:16" ht="15.75" hidden="1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5"/>
    </row>
    <row r="11" spans="1:15" ht="1.5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ht="0" customHeight="1" hidden="1">
      <c r="A12" s="105"/>
      <c r="B12" s="106"/>
      <c r="C12" s="106"/>
      <c r="D12" s="174"/>
      <c r="E12" s="175"/>
      <c r="F12" s="175"/>
      <c r="G12" s="176"/>
      <c r="H12" s="85"/>
      <c r="I12" s="78"/>
      <c r="J12" s="78"/>
      <c r="K12" s="78"/>
      <c r="L12" s="78"/>
      <c r="M12" s="107"/>
      <c r="N12" s="177"/>
      <c r="O12" s="177"/>
    </row>
    <row r="13" spans="1:15" ht="32.25" customHeight="1">
      <c r="A13" s="178" t="s">
        <v>85</v>
      </c>
      <c r="B13" s="58"/>
      <c r="C13" s="143" t="s">
        <v>42</v>
      </c>
      <c r="D13" s="181" t="s">
        <v>123</v>
      </c>
      <c r="E13" s="181"/>
      <c r="F13" s="181"/>
      <c r="G13" s="181"/>
      <c r="H13" s="18" t="s">
        <v>124</v>
      </c>
      <c r="I13" s="24">
        <v>29.01</v>
      </c>
      <c r="J13" s="73">
        <v>163</v>
      </c>
      <c r="K13" s="24">
        <v>6.67</v>
      </c>
      <c r="L13" s="185">
        <v>8.47</v>
      </c>
      <c r="M13" s="185"/>
      <c r="N13" s="182">
        <v>14.98</v>
      </c>
      <c r="O13" s="183"/>
    </row>
    <row r="14" spans="1:15" ht="24" customHeight="1">
      <c r="A14" s="179"/>
      <c r="B14" s="58" t="s">
        <v>94</v>
      </c>
      <c r="C14" s="143" t="s">
        <v>25</v>
      </c>
      <c r="D14" s="181" t="s">
        <v>125</v>
      </c>
      <c r="E14" s="181"/>
      <c r="F14" s="181"/>
      <c r="G14" s="181"/>
      <c r="H14" s="18" t="s">
        <v>126</v>
      </c>
      <c r="I14" s="24">
        <v>29.64</v>
      </c>
      <c r="J14" s="73">
        <v>320.73</v>
      </c>
      <c r="K14" s="24">
        <v>9.44</v>
      </c>
      <c r="L14" s="185">
        <v>14.8</v>
      </c>
      <c r="M14" s="185"/>
      <c r="N14" s="182">
        <v>48.6</v>
      </c>
      <c r="O14" s="183"/>
    </row>
    <row r="15" spans="1:15" ht="22.5" customHeight="1">
      <c r="A15" s="179"/>
      <c r="B15" s="58" t="s">
        <v>86</v>
      </c>
      <c r="C15" s="6" t="s">
        <v>30</v>
      </c>
      <c r="D15" s="184" t="s">
        <v>72</v>
      </c>
      <c r="E15" s="184"/>
      <c r="F15" s="184"/>
      <c r="G15" s="184"/>
      <c r="H15" s="18" t="s">
        <v>27</v>
      </c>
      <c r="I15" s="24">
        <v>6.35</v>
      </c>
      <c r="J15" s="73">
        <v>105</v>
      </c>
      <c r="K15" s="24">
        <v>1.4</v>
      </c>
      <c r="L15" s="185">
        <v>1.6</v>
      </c>
      <c r="M15" s="185"/>
      <c r="N15" s="182">
        <v>22.3</v>
      </c>
      <c r="O15" s="183"/>
    </row>
    <row r="16" spans="1:15" ht="24" customHeight="1">
      <c r="A16" s="179"/>
      <c r="B16" s="58"/>
      <c r="C16" s="58"/>
      <c r="D16" s="187"/>
      <c r="E16" s="187"/>
      <c r="F16" s="187"/>
      <c r="G16" s="187"/>
      <c r="H16" s="76"/>
      <c r="I16" s="24"/>
      <c r="J16" s="73"/>
      <c r="K16" s="55"/>
      <c r="L16" s="74"/>
      <c r="M16" s="74"/>
      <c r="N16" s="186"/>
      <c r="O16" s="186"/>
    </row>
    <row r="17" spans="1:15" ht="22.5" customHeight="1" thickBot="1">
      <c r="A17" s="180"/>
      <c r="B17" s="100"/>
      <c r="C17" s="100"/>
      <c r="D17" s="237"/>
      <c r="E17" s="237"/>
      <c r="F17" s="237"/>
      <c r="G17" s="237"/>
      <c r="H17" s="83"/>
      <c r="I17" s="77"/>
      <c r="J17" s="73"/>
      <c r="K17" s="55"/>
      <c r="L17" s="74"/>
      <c r="M17" s="74"/>
      <c r="N17" s="186"/>
      <c r="O17" s="186"/>
    </row>
    <row r="18" spans="1:15" ht="30.75" customHeight="1" thickBot="1">
      <c r="A18" s="95" t="s">
        <v>92</v>
      </c>
      <c r="B18" s="59" t="s">
        <v>98</v>
      </c>
      <c r="C18" s="60"/>
      <c r="D18" s="192"/>
      <c r="E18" s="192"/>
      <c r="F18" s="192"/>
      <c r="G18" s="192"/>
      <c r="H18" s="84"/>
      <c r="I18" s="80"/>
      <c r="J18" s="79"/>
      <c r="K18" s="80"/>
      <c r="L18" s="238"/>
      <c r="M18" s="239"/>
      <c r="N18" s="190"/>
      <c r="O18" s="191"/>
    </row>
    <row r="19" spans="1:15" ht="19.5" customHeight="1" hidden="1" thickBot="1">
      <c r="A19" s="62"/>
      <c r="B19" s="101"/>
      <c r="C19" s="101"/>
      <c r="D19" s="240"/>
      <c r="E19" s="240"/>
      <c r="F19" s="240"/>
      <c r="G19" s="240"/>
      <c r="H19" s="108"/>
      <c r="I19" s="89"/>
      <c r="J19" s="89">
        <f>SUM(J13:J18)</f>
        <v>588.73</v>
      </c>
      <c r="K19" s="89">
        <f>SUM(K13:K18)</f>
        <v>17.509999999999998</v>
      </c>
      <c r="L19" s="109"/>
      <c r="M19" s="110"/>
      <c r="N19" s="241"/>
      <c r="O19" s="241"/>
    </row>
    <row r="20" spans="1:15" ht="23.25" customHeight="1" thickBot="1">
      <c r="A20" s="96"/>
      <c r="B20" s="82"/>
      <c r="C20" s="82"/>
      <c r="D20" s="193" t="s">
        <v>7</v>
      </c>
      <c r="E20" s="194"/>
      <c r="F20" s="194"/>
      <c r="G20" s="195"/>
      <c r="H20" s="91">
        <v>65</v>
      </c>
      <c r="I20" s="94">
        <f>SUM(I12:I19)</f>
        <v>65</v>
      </c>
      <c r="J20" s="111">
        <f>SUM(J13:J18)</f>
        <v>588.73</v>
      </c>
      <c r="K20" s="92">
        <f>SUM(K13:K18)</f>
        <v>17.509999999999998</v>
      </c>
      <c r="L20" s="196">
        <f>SUM(L13:M18)</f>
        <v>24.870000000000005</v>
      </c>
      <c r="M20" s="197"/>
      <c r="N20" s="198">
        <f>SUM(N13:O18)</f>
        <v>85.88</v>
      </c>
      <c r="O20" s="199"/>
    </row>
    <row r="21" spans="1:15" ht="24" customHeight="1" hidden="1" thickBo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</row>
    <row r="22" spans="1:15" ht="24.75" customHeight="1">
      <c r="A22" s="200" t="s">
        <v>90</v>
      </c>
      <c r="B22" s="102" t="s">
        <v>97</v>
      </c>
      <c r="C22" s="102"/>
      <c r="D22" s="203"/>
      <c r="E22" s="204"/>
      <c r="F22" s="204"/>
      <c r="G22" s="205"/>
      <c r="H22" s="112"/>
      <c r="I22" s="81"/>
      <c r="J22" s="81"/>
      <c r="K22" s="81"/>
      <c r="L22" s="113"/>
      <c r="M22" s="113"/>
      <c r="N22" s="206"/>
      <c r="O22" s="207"/>
    </row>
    <row r="23" spans="1:15" ht="30.75" customHeight="1">
      <c r="A23" s="201"/>
      <c r="B23" s="95" t="s">
        <v>89</v>
      </c>
      <c r="C23" s="6" t="s">
        <v>128</v>
      </c>
      <c r="D23" s="184" t="s">
        <v>129</v>
      </c>
      <c r="E23" s="184"/>
      <c r="F23" s="184"/>
      <c r="G23" s="184"/>
      <c r="H23" s="18" t="s">
        <v>130</v>
      </c>
      <c r="I23" s="144">
        <v>11.84</v>
      </c>
      <c r="J23" s="73">
        <v>206</v>
      </c>
      <c r="K23" s="24">
        <v>11.2</v>
      </c>
      <c r="L23" s="185">
        <v>7.1</v>
      </c>
      <c r="M23" s="185"/>
      <c r="N23" s="182">
        <v>25.3</v>
      </c>
      <c r="O23" s="183"/>
    </row>
    <row r="24" spans="1:15" ht="32.25" customHeight="1">
      <c r="A24" s="201"/>
      <c r="B24" s="58" t="s">
        <v>93</v>
      </c>
      <c r="C24" s="54" t="s">
        <v>131</v>
      </c>
      <c r="D24" s="208" t="s">
        <v>132</v>
      </c>
      <c r="E24" s="208"/>
      <c r="F24" s="208"/>
      <c r="G24" s="208"/>
      <c r="H24" s="145" t="s">
        <v>133</v>
      </c>
      <c r="I24" s="144">
        <v>37.89</v>
      </c>
      <c r="J24" s="73">
        <v>298.3</v>
      </c>
      <c r="K24" s="144">
        <v>16.8</v>
      </c>
      <c r="L24" s="185">
        <v>10.7</v>
      </c>
      <c r="M24" s="185"/>
      <c r="N24" s="209">
        <v>4.5</v>
      </c>
      <c r="O24" s="210"/>
    </row>
    <row r="25" spans="1:15" ht="27" customHeight="1">
      <c r="A25" s="201"/>
      <c r="B25" s="58" t="s">
        <v>86</v>
      </c>
      <c r="C25" s="54" t="s">
        <v>134</v>
      </c>
      <c r="D25" s="211" t="s">
        <v>135</v>
      </c>
      <c r="E25" s="212"/>
      <c r="F25" s="212"/>
      <c r="G25" s="213"/>
      <c r="H25" s="145" t="s">
        <v>69</v>
      </c>
      <c r="I25" s="144">
        <v>17.12</v>
      </c>
      <c r="J25" s="75">
        <v>545</v>
      </c>
      <c r="K25" s="144">
        <v>15</v>
      </c>
      <c r="L25" s="188">
        <v>19</v>
      </c>
      <c r="M25" s="188"/>
      <c r="N25" s="209">
        <v>74</v>
      </c>
      <c r="O25" s="210"/>
    </row>
    <row r="26" spans="1:15" ht="27" customHeight="1" thickBot="1">
      <c r="A26" s="201"/>
      <c r="B26" s="104" t="s">
        <v>96</v>
      </c>
      <c r="C26" s="6" t="s">
        <v>36</v>
      </c>
      <c r="D26" s="181" t="s">
        <v>136</v>
      </c>
      <c r="E26" s="181"/>
      <c r="F26" s="181"/>
      <c r="G26" s="181"/>
      <c r="H26" s="18" t="s">
        <v>26</v>
      </c>
      <c r="I26" s="24">
        <v>4.56</v>
      </c>
      <c r="J26" s="73">
        <v>60</v>
      </c>
      <c r="K26" s="24">
        <v>0</v>
      </c>
      <c r="L26" s="185">
        <v>0</v>
      </c>
      <c r="M26" s="185"/>
      <c r="N26" s="214">
        <v>15.7</v>
      </c>
      <c r="O26" s="214"/>
    </row>
    <row r="27" spans="1:15" ht="27" customHeight="1" thickBot="1">
      <c r="A27" s="202"/>
      <c r="B27" s="104"/>
      <c r="C27" s="146"/>
      <c r="D27" s="215" t="s">
        <v>76</v>
      </c>
      <c r="E27" s="216"/>
      <c r="F27" s="216"/>
      <c r="G27" s="217"/>
      <c r="H27" s="28" t="s">
        <v>108</v>
      </c>
      <c r="I27" s="147">
        <v>3.59</v>
      </c>
      <c r="J27" s="73">
        <v>72.4</v>
      </c>
      <c r="K27" s="148">
        <v>2.6</v>
      </c>
      <c r="L27" s="185">
        <v>0.5</v>
      </c>
      <c r="M27" s="185"/>
      <c r="N27" s="218">
        <v>13.7</v>
      </c>
      <c r="O27" s="219"/>
    </row>
    <row r="28" spans="1:15" ht="22.5" customHeight="1" thickBot="1">
      <c r="A28" s="98"/>
      <c r="B28" s="99"/>
      <c r="C28" s="99"/>
      <c r="D28" s="220" t="s">
        <v>7</v>
      </c>
      <c r="E28" s="221"/>
      <c r="F28" s="221"/>
      <c r="G28" s="222"/>
      <c r="H28" s="97">
        <v>75</v>
      </c>
      <c r="I28" s="90">
        <f>SUM(I22:I27)</f>
        <v>75.00000000000001</v>
      </c>
      <c r="J28" s="91">
        <f>SUM(J22:J27)</f>
        <v>1181.7</v>
      </c>
      <c r="K28" s="92">
        <f>SUM(K22:K27)</f>
        <v>45.6</v>
      </c>
      <c r="L28" s="196">
        <f>SUM(L22:M27)</f>
        <v>37.3</v>
      </c>
      <c r="M28" s="197"/>
      <c r="N28" s="223">
        <f>SUM(N22:N27)</f>
        <v>133.2</v>
      </c>
      <c r="O28" s="224"/>
    </row>
    <row r="29" spans="1:15" ht="21.75" customHeight="1" hidden="1">
      <c r="A29" s="61"/>
      <c r="B29" s="61"/>
      <c r="C29" s="61"/>
      <c r="D29" s="225"/>
      <c r="E29" s="225"/>
      <c r="F29" s="225"/>
      <c r="G29" s="225"/>
      <c r="H29" s="115"/>
      <c r="I29" s="87"/>
      <c r="J29" s="87"/>
      <c r="K29" s="87"/>
      <c r="L29" s="226"/>
      <c r="M29" s="188"/>
      <c r="N29" s="188"/>
      <c r="O29" s="188"/>
    </row>
    <row r="30" spans="1:15" ht="22.5" customHeight="1" hidden="1">
      <c r="A30" s="62"/>
      <c r="B30" s="62"/>
      <c r="C30" s="62"/>
      <c r="D30" s="227"/>
      <c r="E30" s="227"/>
      <c r="F30" s="227"/>
      <c r="G30" s="227"/>
      <c r="H30" s="85"/>
      <c r="I30" s="86"/>
      <c r="J30" s="78"/>
      <c r="K30" s="78"/>
      <c r="L30" s="228"/>
      <c r="M30" s="229"/>
      <c r="N30" s="229"/>
      <c r="O30" s="229"/>
    </row>
    <row r="31" spans="1:15" ht="25.5" customHeight="1" hidden="1" thickBot="1">
      <c r="A31" s="96"/>
      <c r="B31" s="82"/>
      <c r="C31" s="82"/>
      <c r="D31" s="193"/>
      <c r="E31" s="194"/>
      <c r="F31" s="194"/>
      <c r="G31" s="195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96">
        <f>SUM(L29:M30)</f>
        <v>0</v>
      </c>
      <c r="M31" s="197"/>
      <c r="N31" s="223">
        <f>SUM(N29:O30)</f>
        <v>0</v>
      </c>
      <c r="O31" s="224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140</v>
      </c>
      <c r="J32" s="122">
        <f>J31+J28+J20</f>
        <v>1770.43</v>
      </c>
      <c r="K32" s="123">
        <f>SUM(K20+K28+K31)</f>
        <v>63.11</v>
      </c>
      <c r="L32" s="123">
        <f>L31+L28+L20</f>
        <v>62.17</v>
      </c>
      <c r="M32" s="124"/>
      <c r="N32" s="231">
        <f>N31+N28+N20</f>
        <v>219.07999999999998</v>
      </c>
      <c r="O32" s="232"/>
    </row>
    <row r="33" ht="16.5" customHeight="1"/>
    <row r="34" spans="5:12" ht="18" customHeight="1">
      <c r="E34" s="230"/>
      <c r="F34" s="230"/>
      <c r="G34" s="230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8">
    <mergeCell ref="L13:M13"/>
    <mergeCell ref="L14:M14"/>
    <mergeCell ref="L23:M23"/>
    <mergeCell ref="L24:M24"/>
    <mergeCell ref="L26:M26"/>
    <mergeCell ref="L27:M27"/>
    <mergeCell ref="N19:O19"/>
    <mergeCell ref="D16:G16"/>
    <mergeCell ref="N18:O18"/>
    <mergeCell ref="N17:O17"/>
    <mergeCell ref="A5:O5"/>
    <mergeCell ref="A6:O6"/>
    <mergeCell ref="A7:O7"/>
    <mergeCell ref="D9:G9"/>
    <mergeCell ref="L9:M9"/>
    <mergeCell ref="N14:O14"/>
    <mergeCell ref="D13:G13"/>
    <mergeCell ref="D15:G15"/>
    <mergeCell ref="N23:O23"/>
    <mergeCell ref="A10:O10"/>
    <mergeCell ref="N12:O12"/>
    <mergeCell ref="A11:O11"/>
    <mergeCell ref="D12:G12"/>
    <mergeCell ref="N22:O22"/>
    <mergeCell ref="A21:O21"/>
    <mergeCell ref="D19:G19"/>
    <mergeCell ref="N16:O16"/>
    <mergeCell ref="N20:O20"/>
    <mergeCell ref="N26:O26"/>
    <mergeCell ref="N24:O24"/>
    <mergeCell ref="D23:G23"/>
    <mergeCell ref="N25:O25"/>
    <mergeCell ref="N29:O29"/>
    <mergeCell ref="L30:M30"/>
    <mergeCell ref="L29:M29"/>
    <mergeCell ref="N27:O27"/>
    <mergeCell ref="D29:G29"/>
    <mergeCell ref="D27:G27"/>
    <mergeCell ref="D28:G28"/>
    <mergeCell ref="D30:G30"/>
    <mergeCell ref="N30:O30"/>
    <mergeCell ref="L28:M28"/>
    <mergeCell ref="N28:O28"/>
    <mergeCell ref="E34:G34"/>
    <mergeCell ref="D31:G31"/>
    <mergeCell ref="N32:O32"/>
    <mergeCell ref="N31:O31"/>
    <mergeCell ref="L31:M31"/>
    <mergeCell ref="A22:A27"/>
    <mergeCell ref="L18:M18"/>
    <mergeCell ref="D26:G26"/>
    <mergeCell ref="L20:M20"/>
    <mergeCell ref="D25:G25"/>
    <mergeCell ref="D24:G24"/>
    <mergeCell ref="D20:G20"/>
    <mergeCell ref="D18:G18"/>
    <mergeCell ref="D22:G22"/>
    <mergeCell ref="L25:M25"/>
    <mergeCell ref="D2:H2"/>
    <mergeCell ref="I2:J2"/>
    <mergeCell ref="N2:O2"/>
    <mergeCell ref="A13:A17"/>
    <mergeCell ref="L15:M15"/>
    <mergeCell ref="N15:O15"/>
    <mergeCell ref="D17:G17"/>
    <mergeCell ref="N13:O13"/>
    <mergeCell ref="D14:G14"/>
    <mergeCell ref="N9:O9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3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77</v>
      </c>
      <c r="B2" s="64"/>
      <c r="C2" s="64"/>
      <c r="D2" s="156" t="s">
        <v>68</v>
      </c>
      <c r="E2" s="157"/>
      <c r="F2" s="157"/>
      <c r="G2" s="157"/>
      <c r="H2" s="158"/>
      <c r="I2" s="159" t="s">
        <v>80</v>
      </c>
      <c r="J2" s="160"/>
      <c r="K2" s="66"/>
      <c r="L2" s="65" t="s">
        <v>78</v>
      </c>
      <c r="M2" s="67"/>
      <c r="N2" s="161" t="s">
        <v>119</v>
      </c>
      <c r="O2" s="162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63" t="s">
        <v>79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ht="1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" hidden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83</v>
      </c>
      <c r="B9" s="61" t="s">
        <v>81</v>
      </c>
      <c r="C9" s="61" t="s">
        <v>82</v>
      </c>
      <c r="D9" s="167" t="s">
        <v>84</v>
      </c>
      <c r="E9" s="167"/>
      <c r="F9" s="167"/>
      <c r="G9" s="167"/>
      <c r="H9" s="61" t="s">
        <v>88</v>
      </c>
      <c r="I9" s="61" t="s">
        <v>16</v>
      </c>
      <c r="J9" s="61" t="s">
        <v>91</v>
      </c>
      <c r="K9" s="61" t="s">
        <v>11</v>
      </c>
      <c r="L9" s="167" t="s">
        <v>12</v>
      </c>
      <c r="M9" s="167"/>
      <c r="N9" s="167" t="s">
        <v>14</v>
      </c>
      <c r="O9" s="167"/>
    </row>
    <row r="10" spans="1:16" ht="15.75" hidden="1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5"/>
    </row>
    <row r="11" spans="1:15" ht="1.5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ht="0" customHeight="1" hidden="1">
      <c r="A12" s="105"/>
      <c r="B12" s="106"/>
      <c r="C12" s="106"/>
      <c r="D12" s="174"/>
      <c r="E12" s="175"/>
      <c r="F12" s="175"/>
      <c r="G12" s="176"/>
      <c r="H12" s="85"/>
      <c r="I12" s="78"/>
      <c r="J12" s="78"/>
      <c r="K12" s="78"/>
      <c r="L12" s="78"/>
      <c r="M12" s="107"/>
      <c r="N12" s="177"/>
      <c r="O12" s="177"/>
    </row>
    <row r="13" spans="1:15" ht="22.5" customHeight="1">
      <c r="A13" s="178" t="s">
        <v>85</v>
      </c>
      <c r="B13" s="58" t="s">
        <v>97</v>
      </c>
      <c r="C13" s="6"/>
      <c r="D13" s="242" t="s">
        <v>38</v>
      </c>
      <c r="E13" s="216"/>
      <c r="F13" s="216"/>
      <c r="G13" s="217"/>
      <c r="H13" s="18" t="s">
        <v>70</v>
      </c>
      <c r="I13" s="33">
        <v>12.32</v>
      </c>
      <c r="J13" s="73">
        <v>132</v>
      </c>
      <c r="K13" s="24">
        <v>3.8</v>
      </c>
      <c r="L13" s="74">
        <v>1.5</v>
      </c>
      <c r="M13" s="74"/>
      <c r="N13" s="214">
        <v>25.4</v>
      </c>
      <c r="O13" s="214"/>
    </row>
    <row r="14" spans="1:15" ht="30" customHeight="1">
      <c r="A14" s="179"/>
      <c r="B14" s="58" t="s">
        <v>94</v>
      </c>
      <c r="C14" s="149" t="s">
        <v>25</v>
      </c>
      <c r="D14" s="243" t="s">
        <v>137</v>
      </c>
      <c r="E14" s="244"/>
      <c r="F14" s="244"/>
      <c r="G14" s="245"/>
      <c r="H14" s="76" t="s">
        <v>26</v>
      </c>
      <c r="I14" s="73">
        <v>15.46</v>
      </c>
      <c r="J14" s="75">
        <v>307</v>
      </c>
      <c r="K14" s="144">
        <v>14.9</v>
      </c>
      <c r="L14" s="87">
        <v>21.2</v>
      </c>
      <c r="M14" s="87"/>
      <c r="N14" s="209">
        <v>13.8</v>
      </c>
      <c r="O14" s="210"/>
    </row>
    <row r="15" spans="1:15" ht="22.5" customHeight="1">
      <c r="A15" s="179"/>
      <c r="B15" s="58"/>
      <c r="C15" s="6"/>
      <c r="D15" s="246" t="s">
        <v>115</v>
      </c>
      <c r="E15" s="246"/>
      <c r="F15" s="246"/>
      <c r="G15" s="246"/>
      <c r="H15" s="28" t="s">
        <v>138</v>
      </c>
      <c r="I15" s="33">
        <v>18.39</v>
      </c>
      <c r="J15" s="75">
        <v>52</v>
      </c>
      <c r="K15" s="144">
        <v>2.74</v>
      </c>
      <c r="L15" s="87">
        <v>4.56</v>
      </c>
      <c r="M15" s="87"/>
      <c r="N15" s="247">
        <v>0</v>
      </c>
      <c r="O15" s="248"/>
    </row>
    <row r="16" spans="1:15" ht="24" customHeight="1">
      <c r="A16" s="179"/>
      <c r="B16" s="58" t="s">
        <v>86</v>
      </c>
      <c r="C16" s="58"/>
      <c r="D16" s="249" t="s">
        <v>139</v>
      </c>
      <c r="E16" s="250"/>
      <c r="F16" s="250"/>
      <c r="G16" s="251"/>
      <c r="H16" s="76" t="s">
        <v>27</v>
      </c>
      <c r="I16" s="73">
        <v>10.45</v>
      </c>
      <c r="J16" s="77">
        <v>82.9</v>
      </c>
      <c r="K16" s="33">
        <v>0.1</v>
      </c>
      <c r="L16" s="88">
        <v>0</v>
      </c>
      <c r="M16" s="88"/>
      <c r="N16" s="182">
        <v>21.7</v>
      </c>
      <c r="O16" s="183"/>
    </row>
    <row r="17" spans="1:15" ht="22.5" customHeight="1" thickBot="1">
      <c r="A17" s="180"/>
      <c r="B17" s="58" t="s">
        <v>87</v>
      </c>
      <c r="C17" s="32"/>
      <c r="D17" s="246" t="s">
        <v>28</v>
      </c>
      <c r="E17" s="246"/>
      <c r="F17" s="246"/>
      <c r="G17" s="246"/>
      <c r="H17" s="28" t="s">
        <v>140</v>
      </c>
      <c r="I17" s="33">
        <v>6.38</v>
      </c>
      <c r="J17" s="77">
        <v>132</v>
      </c>
      <c r="K17" s="33">
        <v>3.8</v>
      </c>
      <c r="L17" s="88">
        <v>1.5</v>
      </c>
      <c r="M17" s="88"/>
      <c r="N17" s="182">
        <v>25.4</v>
      </c>
      <c r="O17" s="183"/>
    </row>
    <row r="18" spans="1:15" ht="30.75" customHeight="1" thickBot="1">
      <c r="A18" s="95" t="s">
        <v>92</v>
      </c>
      <c r="B18" s="59" t="s">
        <v>98</v>
      </c>
      <c r="C18" s="6"/>
      <c r="D18" s="181" t="s">
        <v>147</v>
      </c>
      <c r="E18" s="181"/>
      <c r="F18" s="181"/>
      <c r="G18" s="181"/>
      <c r="H18" s="18" t="s">
        <v>63</v>
      </c>
      <c r="I18" s="24">
        <v>21.37</v>
      </c>
      <c r="J18" s="133">
        <v>57.7</v>
      </c>
      <c r="K18" s="33">
        <v>0.52</v>
      </c>
      <c r="L18" s="252">
        <v>0</v>
      </c>
      <c r="M18" s="252"/>
      <c r="N18" s="253">
        <v>13.91</v>
      </c>
      <c r="O18" s="254"/>
    </row>
    <row r="19" spans="1:15" ht="19.5" customHeight="1" hidden="1" thickBot="1">
      <c r="A19" s="62"/>
      <c r="B19" s="101"/>
      <c r="C19" s="101"/>
      <c r="D19" s="240"/>
      <c r="E19" s="240"/>
      <c r="F19" s="240"/>
      <c r="G19" s="240"/>
      <c r="H19" s="108"/>
      <c r="I19" s="89"/>
      <c r="J19" s="89">
        <f>SUM(J13:J18)</f>
        <v>763.6</v>
      </c>
      <c r="K19" s="89">
        <f>SUM(K13:K18)</f>
        <v>25.86</v>
      </c>
      <c r="L19" s="109"/>
      <c r="M19" s="110"/>
      <c r="N19" s="241"/>
      <c r="O19" s="241"/>
    </row>
    <row r="20" spans="1:15" ht="23.25" customHeight="1" thickBot="1">
      <c r="A20" s="96"/>
      <c r="B20" s="82"/>
      <c r="C20" s="82"/>
      <c r="D20" s="193" t="s">
        <v>7</v>
      </c>
      <c r="E20" s="194"/>
      <c r="F20" s="194"/>
      <c r="G20" s="195"/>
      <c r="H20" s="93">
        <v>84.37</v>
      </c>
      <c r="I20" s="94">
        <f>SUM(I12:I19)</f>
        <v>84.37</v>
      </c>
      <c r="J20" s="111">
        <f>SUM(J13:J18)</f>
        <v>763.6</v>
      </c>
      <c r="K20" s="92">
        <f>SUM(K13:K18)</f>
        <v>25.86</v>
      </c>
      <c r="L20" s="196">
        <f>SUM(L13:M18)</f>
        <v>28.759999999999998</v>
      </c>
      <c r="M20" s="197"/>
      <c r="N20" s="198">
        <f>SUM(N13:O18)</f>
        <v>100.21000000000001</v>
      </c>
      <c r="O20" s="199"/>
    </row>
    <row r="21" spans="1:15" ht="24" customHeight="1" hidden="1" thickBo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</row>
    <row r="22" spans="1:15" ht="24.75" customHeight="1">
      <c r="A22" s="200" t="s">
        <v>90</v>
      </c>
      <c r="B22" s="102" t="s">
        <v>97</v>
      </c>
      <c r="C22" s="137"/>
      <c r="D22" s="203"/>
      <c r="E22" s="204"/>
      <c r="F22" s="204"/>
      <c r="G22" s="205"/>
      <c r="H22" s="134"/>
      <c r="I22" s="135"/>
      <c r="J22" s="75"/>
      <c r="K22" s="75"/>
      <c r="L22" s="188"/>
      <c r="M22" s="188"/>
      <c r="N22" s="188"/>
      <c r="O22" s="188"/>
    </row>
    <row r="23" spans="1:15" ht="30.75" customHeight="1">
      <c r="A23" s="201"/>
      <c r="B23" s="95" t="s">
        <v>89</v>
      </c>
      <c r="C23" s="6" t="s">
        <v>32</v>
      </c>
      <c r="D23" s="184" t="s">
        <v>141</v>
      </c>
      <c r="E23" s="184"/>
      <c r="F23" s="184"/>
      <c r="G23" s="184"/>
      <c r="H23" s="18" t="s">
        <v>142</v>
      </c>
      <c r="I23" s="24">
        <v>16.53</v>
      </c>
      <c r="J23" s="75">
        <v>143</v>
      </c>
      <c r="K23" s="24">
        <v>6.5</v>
      </c>
      <c r="L23" s="87">
        <v>3.7</v>
      </c>
      <c r="M23" s="87"/>
      <c r="N23" s="182">
        <v>21.7</v>
      </c>
      <c r="O23" s="183"/>
    </row>
    <row r="24" spans="1:15" ht="32.25" customHeight="1">
      <c r="A24" s="201"/>
      <c r="B24" s="58" t="s">
        <v>93</v>
      </c>
      <c r="C24" s="6" t="s">
        <v>143</v>
      </c>
      <c r="D24" s="184" t="s">
        <v>144</v>
      </c>
      <c r="E24" s="184"/>
      <c r="F24" s="184"/>
      <c r="G24" s="184"/>
      <c r="H24" s="18" t="s">
        <v>24</v>
      </c>
      <c r="I24" s="24">
        <v>37.88</v>
      </c>
      <c r="J24" s="75">
        <v>315.6</v>
      </c>
      <c r="K24" s="24">
        <v>21.8</v>
      </c>
      <c r="L24" s="87">
        <v>18.9</v>
      </c>
      <c r="M24" s="87"/>
      <c r="N24" s="182">
        <v>12.8</v>
      </c>
      <c r="O24" s="183"/>
    </row>
    <row r="25" spans="1:15" ht="27" customHeight="1">
      <c r="A25" s="201"/>
      <c r="B25" s="61" t="s">
        <v>94</v>
      </c>
      <c r="C25" s="149" t="s">
        <v>109</v>
      </c>
      <c r="D25" s="187" t="s">
        <v>110</v>
      </c>
      <c r="E25" s="187"/>
      <c r="F25" s="187"/>
      <c r="G25" s="187"/>
      <c r="H25" s="76" t="s">
        <v>69</v>
      </c>
      <c r="I25" s="73">
        <v>13.71</v>
      </c>
      <c r="J25" s="73">
        <v>297.3</v>
      </c>
      <c r="K25" s="24">
        <v>4.13</v>
      </c>
      <c r="L25" s="255">
        <v>6.2</v>
      </c>
      <c r="M25" s="256"/>
      <c r="N25" s="182">
        <v>32.9</v>
      </c>
      <c r="O25" s="183"/>
    </row>
    <row r="26" spans="1:15" ht="27" customHeight="1">
      <c r="A26" s="201"/>
      <c r="B26" s="103" t="s">
        <v>95</v>
      </c>
      <c r="C26" s="6" t="s">
        <v>36</v>
      </c>
      <c r="D26" s="242" t="s">
        <v>145</v>
      </c>
      <c r="E26" s="216"/>
      <c r="F26" s="216"/>
      <c r="G26" s="217"/>
      <c r="H26" s="18" t="s">
        <v>27</v>
      </c>
      <c r="I26" s="24">
        <v>5.64</v>
      </c>
      <c r="J26" s="75">
        <v>60</v>
      </c>
      <c r="K26" s="24">
        <v>0</v>
      </c>
      <c r="L26" s="188">
        <v>0</v>
      </c>
      <c r="M26" s="188"/>
      <c r="N26" s="214">
        <v>15.7</v>
      </c>
      <c r="O26" s="214"/>
    </row>
    <row r="27" spans="1:15" ht="27" customHeight="1" thickBot="1">
      <c r="A27" s="202"/>
      <c r="B27" s="104" t="s">
        <v>96</v>
      </c>
      <c r="C27" s="6"/>
      <c r="D27" s="181" t="s">
        <v>76</v>
      </c>
      <c r="E27" s="181"/>
      <c r="F27" s="181"/>
      <c r="G27" s="181"/>
      <c r="H27" s="18" t="s">
        <v>146</v>
      </c>
      <c r="I27" s="24">
        <v>1.24</v>
      </c>
      <c r="J27" s="75">
        <v>72.4</v>
      </c>
      <c r="K27" s="24">
        <v>2.6</v>
      </c>
      <c r="L27" s="136" t="s">
        <v>106</v>
      </c>
      <c r="M27" s="136"/>
      <c r="N27" s="257">
        <v>13.7</v>
      </c>
      <c r="O27" s="258"/>
    </row>
    <row r="28" spans="1:15" ht="22.5" customHeight="1" thickBot="1">
      <c r="A28" s="98"/>
      <c r="B28" s="99"/>
      <c r="C28" s="99"/>
      <c r="D28" s="220" t="s">
        <v>7</v>
      </c>
      <c r="E28" s="221"/>
      <c r="F28" s="221"/>
      <c r="G28" s="222"/>
      <c r="H28" s="97">
        <v>75</v>
      </c>
      <c r="I28" s="90">
        <f>SUM(I22:I27)</f>
        <v>75</v>
      </c>
      <c r="J28" s="91">
        <f>SUM(J22:J27)</f>
        <v>888.3000000000001</v>
      </c>
      <c r="K28" s="92">
        <f>SUM(K22:K27)</f>
        <v>35.03</v>
      </c>
      <c r="L28" s="196">
        <f>SUM(L22:M27)</f>
        <v>28.799999999999997</v>
      </c>
      <c r="M28" s="197"/>
      <c r="N28" s="223">
        <f>SUM(N22:N27)</f>
        <v>96.80000000000001</v>
      </c>
      <c r="O28" s="224"/>
    </row>
    <row r="29" spans="1:15" ht="21.75" customHeight="1" hidden="1">
      <c r="A29" s="61"/>
      <c r="B29" s="61"/>
      <c r="C29" s="61"/>
      <c r="D29" s="225"/>
      <c r="E29" s="225"/>
      <c r="F29" s="225"/>
      <c r="G29" s="225"/>
      <c r="H29" s="115"/>
      <c r="I29" s="87"/>
      <c r="J29" s="87"/>
      <c r="K29" s="87"/>
      <c r="L29" s="226"/>
      <c r="M29" s="188"/>
      <c r="N29" s="188"/>
      <c r="O29" s="188"/>
    </row>
    <row r="30" spans="1:15" ht="22.5" customHeight="1" hidden="1">
      <c r="A30" s="62"/>
      <c r="B30" s="62"/>
      <c r="C30" s="62"/>
      <c r="D30" s="227"/>
      <c r="E30" s="227"/>
      <c r="F30" s="227"/>
      <c r="G30" s="227"/>
      <c r="H30" s="85"/>
      <c r="I30" s="86"/>
      <c r="J30" s="78"/>
      <c r="K30" s="78"/>
      <c r="L30" s="228"/>
      <c r="M30" s="229"/>
      <c r="N30" s="229"/>
      <c r="O30" s="229"/>
    </row>
    <row r="31" spans="1:15" ht="25.5" customHeight="1" hidden="1" thickBot="1">
      <c r="A31" s="96"/>
      <c r="B31" s="82"/>
      <c r="C31" s="82"/>
      <c r="D31" s="193"/>
      <c r="E31" s="194"/>
      <c r="F31" s="194"/>
      <c r="G31" s="195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96">
        <f>SUM(L29:M30)</f>
        <v>0</v>
      </c>
      <c r="M31" s="197"/>
      <c r="N31" s="223">
        <f>SUM(N29:O30)</f>
        <v>0</v>
      </c>
      <c r="O31" s="224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159.37</v>
      </c>
      <c r="J32" s="122">
        <f>J31+J28+J20</f>
        <v>1651.9</v>
      </c>
      <c r="K32" s="123">
        <f>SUM(K20+K28+K31)</f>
        <v>60.89</v>
      </c>
      <c r="L32" s="123">
        <f>L31+L28+L20</f>
        <v>57.559999999999995</v>
      </c>
      <c r="M32" s="124"/>
      <c r="N32" s="231">
        <f>N31+N28+N20</f>
        <v>197.01000000000002</v>
      </c>
      <c r="O32" s="232"/>
    </row>
    <row r="33" ht="16.5" customHeight="1"/>
    <row r="34" spans="5:12" ht="18" customHeight="1">
      <c r="E34" s="230"/>
      <c r="F34" s="230"/>
      <c r="G34" s="230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3">
    <mergeCell ref="L22:M22"/>
    <mergeCell ref="L26:M26"/>
    <mergeCell ref="E34:G34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G26"/>
    <mergeCell ref="N26:O26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17:O17"/>
    <mergeCell ref="D18:G18"/>
    <mergeCell ref="L18:M18"/>
    <mergeCell ref="N18:O18"/>
    <mergeCell ref="D19:G19"/>
    <mergeCell ref="N19:O19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32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375" style="0" customWidth="1"/>
    <col min="9" max="9" width="9.7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77</v>
      </c>
      <c r="B2" s="64"/>
      <c r="C2" s="64"/>
      <c r="D2" s="156" t="s">
        <v>68</v>
      </c>
      <c r="E2" s="157"/>
      <c r="F2" s="157"/>
      <c r="G2" s="157"/>
      <c r="H2" s="158"/>
      <c r="I2" s="159" t="s">
        <v>80</v>
      </c>
      <c r="J2" s="160"/>
      <c r="K2" s="66"/>
      <c r="L2" s="65" t="s">
        <v>78</v>
      </c>
      <c r="M2" s="67"/>
      <c r="N2" s="161" t="s">
        <v>119</v>
      </c>
      <c r="O2" s="162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63" t="s">
        <v>99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ht="1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" hidden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83</v>
      </c>
      <c r="B9" s="61" t="s">
        <v>81</v>
      </c>
      <c r="C9" s="61" t="s">
        <v>82</v>
      </c>
      <c r="D9" s="167" t="s">
        <v>84</v>
      </c>
      <c r="E9" s="167"/>
      <c r="F9" s="167"/>
      <c r="G9" s="167"/>
      <c r="H9" s="61" t="s">
        <v>88</v>
      </c>
      <c r="I9" s="61" t="s">
        <v>16</v>
      </c>
      <c r="J9" s="61" t="s">
        <v>91</v>
      </c>
      <c r="K9" s="61" t="s">
        <v>11</v>
      </c>
      <c r="L9" s="167" t="s">
        <v>12</v>
      </c>
      <c r="M9" s="167"/>
      <c r="N9" s="167" t="s">
        <v>14</v>
      </c>
      <c r="O9" s="167"/>
    </row>
    <row r="10" spans="1:16" ht="15.75" hidden="1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5"/>
    </row>
    <row r="11" spans="1:15" ht="1.5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ht="0" customHeight="1" hidden="1">
      <c r="A12" s="105"/>
      <c r="B12" s="106"/>
      <c r="C12" s="106"/>
      <c r="D12" s="174"/>
      <c r="E12" s="175"/>
      <c r="F12" s="175"/>
      <c r="G12" s="176"/>
      <c r="H12" s="85"/>
      <c r="I12" s="78"/>
      <c r="J12" s="78"/>
      <c r="K12" s="78"/>
      <c r="L12" s="78"/>
      <c r="M12" s="107"/>
      <c r="N12" s="177"/>
      <c r="O12" s="177"/>
    </row>
    <row r="13" spans="1:15" ht="22.5" customHeight="1">
      <c r="A13" s="178" t="s">
        <v>85</v>
      </c>
      <c r="B13" s="58" t="s">
        <v>97</v>
      </c>
      <c r="C13" s="58"/>
      <c r="D13" s="242" t="s">
        <v>104</v>
      </c>
      <c r="E13" s="216"/>
      <c r="F13" s="216"/>
      <c r="G13" s="217"/>
      <c r="H13" s="18" t="s">
        <v>52</v>
      </c>
      <c r="I13" s="33">
        <v>10.44</v>
      </c>
      <c r="J13" s="73">
        <v>132</v>
      </c>
      <c r="K13" s="24">
        <v>3.8</v>
      </c>
      <c r="L13" s="74">
        <v>1.5</v>
      </c>
      <c r="M13" s="74"/>
      <c r="N13" s="214">
        <v>25.4</v>
      </c>
      <c r="O13" s="214"/>
    </row>
    <row r="14" spans="1:15" ht="33" customHeight="1">
      <c r="A14" s="179"/>
      <c r="B14" s="58" t="s">
        <v>94</v>
      </c>
      <c r="C14" s="153" t="s">
        <v>25</v>
      </c>
      <c r="D14" s="243" t="s">
        <v>137</v>
      </c>
      <c r="E14" s="244"/>
      <c r="F14" s="244"/>
      <c r="G14" s="245"/>
      <c r="H14" s="76" t="s">
        <v>26</v>
      </c>
      <c r="I14" s="73">
        <v>17.48</v>
      </c>
      <c r="J14" s="75">
        <v>307</v>
      </c>
      <c r="K14" s="144">
        <v>14.9</v>
      </c>
      <c r="L14" s="87">
        <v>21.2</v>
      </c>
      <c r="M14" s="87"/>
      <c r="N14" s="209">
        <v>13.8</v>
      </c>
      <c r="O14" s="210"/>
    </row>
    <row r="15" spans="1:15" ht="48.75" customHeight="1">
      <c r="A15" s="179"/>
      <c r="B15" s="58"/>
      <c r="C15" s="152"/>
      <c r="D15" s="246" t="s">
        <v>115</v>
      </c>
      <c r="E15" s="246"/>
      <c r="F15" s="246"/>
      <c r="G15" s="246"/>
      <c r="H15" s="28" t="s">
        <v>138</v>
      </c>
      <c r="I15" s="33">
        <v>20.79</v>
      </c>
      <c r="J15" s="75">
        <v>52</v>
      </c>
      <c r="K15" s="144">
        <v>2.74</v>
      </c>
      <c r="L15" s="87">
        <v>4.56</v>
      </c>
      <c r="M15" s="87"/>
      <c r="N15" s="247">
        <v>0</v>
      </c>
      <c r="O15" s="248"/>
    </row>
    <row r="16" spans="1:15" ht="24" customHeight="1">
      <c r="A16" s="179"/>
      <c r="B16" s="58" t="s">
        <v>86</v>
      </c>
      <c r="C16" s="12"/>
      <c r="D16" s="249" t="s">
        <v>139</v>
      </c>
      <c r="E16" s="250"/>
      <c r="F16" s="250"/>
      <c r="G16" s="251"/>
      <c r="H16" s="76" t="s">
        <v>27</v>
      </c>
      <c r="I16" s="73">
        <v>11.81</v>
      </c>
      <c r="J16" s="77">
        <v>82.9</v>
      </c>
      <c r="K16" s="33">
        <v>0.1</v>
      </c>
      <c r="L16" s="88">
        <v>0</v>
      </c>
      <c r="M16" s="88"/>
      <c r="N16" s="182">
        <v>21.7</v>
      </c>
      <c r="O16" s="183"/>
    </row>
    <row r="17" spans="1:15" ht="22.5" customHeight="1" thickBot="1">
      <c r="A17" s="180"/>
      <c r="B17" s="58" t="s">
        <v>87</v>
      </c>
      <c r="C17" s="130"/>
      <c r="D17" s="246" t="s">
        <v>28</v>
      </c>
      <c r="E17" s="246"/>
      <c r="F17" s="246"/>
      <c r="G17" s="246"/>
      <c r="H17" s="28" t="s">
        <v>116</v>
      </c>
      <c r="I17" s="33">
        <v>4.48</v>
      </c>
      <c r="J17" s="77">
        <v>132</v>
      </c>
      <c r="K17" s="33">
        <v>3.8</v>
      </c>
      <c r="L17" s="88">
        <v>1.5</v>
      </c>
      <c r="M17" s="88"/>
      <c r="N17" s="182">
        <v>25.4</v>
      </c>
      <c r="O17" s="183"/>
    </row>
    <row r="18" spans="1:15" ht="30.75" customHeight="1" thickBot="1">
      <c r="A18" s="95" t="s">
        <v>92</v>
      </c>
      <c r="B18" s="59" t="s">
        <v>98</v>
      </c>
      <c r="C18" s="60"/>
      <c r="D18" s="192"/>
      <c r="E18" s="192"/>
      <c r="F18" s="192"/>
      <c r="G18" s="192"/>
      <c r="H18" s="84"/>
      <c r="I18" s="80"/>
      <c r="J18" s="79"/>
      <c r="K18" s="80"/>
      <c r="L18" s="238"/>
      <c r="M18" s="239"/>
      <c r="N18" s="190"/>
      <c r="O18" s="191"/>
    </row>
    <row r="19" spans="1:15" ht="19.5" customHeight="1" hidden="1" thickBot="1">
      <c r="A19" s="62"/>
      <c r="B19" s="101"/>
      <c r="C19" s="101"/>
      <c r="D19" s="240"/>
      <c r="E19" s="240"/>
      <c r="F19" s="240"/>
      <c r="G19" s="240"/>
      <c r="H19" s="108"/>
      <c r="I19" s="89"/>
      <c r="J19" s="89">
        <f>SUM(J13:J18)</f>
        <v>705.9</v>
      </c>
      <c r="K19" s="89">
        <f>SUM(K13:K18)</f>
        <v>25.34</v>
      </c>
      <c r="L19" s="109"/>
      <c r="M19" s="110"/>
      <c r="N19" s="241"/>
      <c r="O19" s="241"/>
    </row>
    <row r="20" spans="1:15" ht="23.25" customHeight="1" thickBot="1">
      <c r="A20" s="96"/>
      <c r="B20" s="82"/>
      <c r="C20" s="82"/>
      <c r="D20" s="193" t="s">
        <v>7</v>
      </c>
      <c r="E20" s="194"/>
      <c r="F20" s="194"/>
      <c r="G20" s="195"/>
      <c r="H20" s="91"/>
      <c r="I20" s="94">
        <f>SUM(I12:I19)</f>
        <v>65</v>
      </c>
      <c r="J20" s="111">
        <f>SUM(J13:J18)</f>
        <v>705.9</v>
      </c>
      <c r="K20" s="92">
        <f>SUM(K13:K18)</f>
        <v>25.34</v>
      </c>
      <c r="L20" s="196">
        <f>SUM(L13:M18)</f>
        <v>28.759999999999998</v>
      </c>
      <c r="M20" s="197"/>
      <c r="N20" s="198">
        <f>SUM(N13:O18)</f>
        <v>86.30000000000001</v>
      </c>
      <c r="O20" s="199"/>
    </row>
    <row r="21" spans="1:15" ht="24" customHeight="1" hidden="1" thickBo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</row>
    <row r="22" spans="1:15" ht="24.75" customHeight="1">
      <c r="A22" s="200" t="s">
        <v>90</v>
      </c>
      <c r="B22" s="102" t="s">
        <v>97</v>
      </c>
      <c r="C22" s="137"/>
      <c r="D22" s="259"/>
      <c r="E22" s="260"/>
      <c r="F22" s="260"/>
      <c r="G22" s="261"/>
      <c r="H22" s="134"/>
      <c r="I22" s="135"/>
      <c r="J22" s="75"/>
      <c r="K22" s="75"/>
      <c r="L22" s="188"/>
      <c r="M22" s="188"/>
      <c r="N22" s="188"/>
      <c r="O22" s="188"/>
    </row>
    <row r="23" spans="1:15" ht="30.75" customHeight="1">
      <c r="A23" s="201"/>
      <c r="B23" s="95" t="s">
        <v>89</v>
      </c>
      <c r="C23" s="149" t="s">
        <v>32</v>
      </c>
      <c r="D23" s="184" t="s">
        <v>141</v>
      </c>
      <c r="E23" s="184"/>
      <c r="F23" s="184"/>
      <c r="G23" s="184"/>
      <c r="H23" s="18" t="s">
        <v>142</v>
      </c>
      <c r="I23" s="24">
        <v>16.53</v>
      </c>
      <c r="J23" s="75">
        <v>143</v>
      </c>
      <c r="K23" s="24">
        <v>6.5</v>
      </c>
      <c r="L23" s="87">
        <v>3.7</v>
      </c>
      <c r="M23" s="87"/>
      <c r="N23" s="182">
        <v>21.7</v>
      </c>
      <c r="O23" s="183"/>
    </row>
    <row r="24" spans="1:15" ht="32.25" customHeight="1">
      <c r="A24" s="201"/>
      <c r="B24" s="58" t="s">
        <v>93</v>
      </c>
      <c r="C24" s="149" t="s">
        <v>143</v>
      </c>
      <c r="D24" s="184" t="s">
        <v>144</v>
      </c>
      <c r="E24" s="184"/>
      <c r="F24" s="184"/>
      <c r="G24" s="184"/>
      <c r="H24" s="18" t="s">
        <v>24</v>
      </c>
      <c r="I24" s="24">
        <v>37.88</v>
      </c>
      <c r="J24" s="75">
        <v>315.6</v>
      </c>
      <c r="K24" s="24">
        <v>21.8</v>
      </c>
      <c r="L24" s="87">
        <v>18.9</v>
      </c>
      <c r="M24" s="87"/>
      <c r="N24" s="182">
        <v>12.8</v>
      </c>
      <c r="O24" s="183"/>
    </row>
    <row r="25" spans="1:15" ht="27" customHeight="1">
      <c r="A25" s="201"/>
      <c r="B25" s="61" t="s">
        <v>94</v>
      </c>
      <c r="C25" s="149" t="s">
        <v>109</v>
      </c>
      <c r="D25" s="187" t="s">
        <v>110</v>
      </c>
      <c r="E25" s="187"/>
      <c r="F25" s="187"/>
      <c r="G25" s="187"/>
      <c r="H25" s="76" t="s">
        <v>69</v>
      </c>
      <c r="I25" s="73">
        <v>13.71</v>
      </c>
      <c r="J25" s="73">
        <v>297.3</v>
      </c>
      <c r="K25" s="24">
        <v>4.13</v>
      </c>
      <c r="L25" s="255">
        <v>6.2</v>
      </c>
      <c r="M25" s="256"/>
      <c r="N25" s="182">
        <v>32.9</v>
      </c>
      <c r="O25" s="183"/>
    </row>
    <row r="26" spans="1:15" ht="27" customHeight="1">
      <c r="A26" s="201"/>
      <c r="B26" s="103" t="s">
        <v>95</v>
      </c>
      <c r="C26" s="149" t="s">
        <v>36</v>
      </c>
      <c r="D26" s="242" t="s">
        <v>145</v>
      </c>
      <c r="E26" s="216"/>
      <c r="F26" s="216"/>
      <c r="G26" s="217"/>
      <c r="H26" s="18" t="s">
        <v>27</v>
      </c>
      <c r="I26" s="24">
        <v>5.64</v>
      </c>
      <c r="J26" s="75">
        <v>60</v>
      </c>
      <c r="K26" s="24">
        <v>0</v>
      </c>
      <c r="L26" s="188">
        <v>0</v>
      </c>
      <c r="M26" s="188"/>
      <c r="N26" s="214">
        <v>15.7</v>
      </c>
      <c r="O26" s="214"/>
    </row>
    <row r="27" spans="1:15" ht="27" customHeight="1" thickBot="1">
      <c r="A27" s="202"/>
      <c r="B27" s="104" t="s">
        <v>96</v>
      </c>
      <c r="C27" s="6"/>
      <c r="D27" s="181" t="s">
        <v>76</v>
      </c>
      <c r="E27" s="181"/>
      <c r="F27" s="181"/>
      <c r="G27" s="181"/>
      <c r="H27" s="18" t="s">
        <v>146</v>
      </c>
      <c r="I27" s="24">
        <v>1.24</v>
      </c>
      <c r="J27" s="75">
        <v>72.4</v>
      </c>
      <c r="K27" s="24">
        <v>2.6</v>
      </c>
      <c r="L27" s="136" t="s">
        <v>106</v>
      </c>
      <c r="M27" s="136"/>
      <c r="N27" s="257">
        <v>13.7</v>
      </c>
      <c r="O27" s="258"/>
    </row>
    <row r="28" spans="1:15" ht="22.5" customHeight="1" thickBot="1">
      <c r="A28" s="98"/>
      <c r="B28" s="99"/>
      <c r="C28" s="99"/>
      <c r="D28" s="220" t="s">
        <v>7</v>
      </c>
      <c r="E28" s="221"/>
      <c r="F28" s="221"/>
      <c r="G28" s="222"/>
      <c r="H28" s="97"/>
      <c r="I28" s="90">
        <f>SUM(I22:I27)</f>
        <v>75</v>
      </c>
      <c r="J28" s="91">
        <f>SUM(J22:J27)</f>
        <v>888.3000000000001</v>
      </c>
      <c r="K28" s="92">
        <f>SUM(K22:K27)</f>
        <v>35.03</v>
      </c>
      <c r="L28" s="196">
        <f>SUM(L22:M27)</f>
        <v>28.799999999999997</v>
      </c>
      <c r="M28" s="197"/>
      <c r="N28" s="223">
        <f>SUM(N22:N27)</f>
        <v>96.80000000000001</v>
      </c>
      <c r="O28" s="224"/>
    </row>
    <row r="29" spans="1:15" ht="21.75" customHeight="1" hidden="1">
      <c r="A29" s="61"/>
      <c r="B29" s="61"/>
      <c r="C29" s="61"/>
      <c r="D29" s="225"/>
      <c r="E29" s="225"/>
      <c r="F29" s="225"/>
      <c r="G29" s="225"/>
      <c r="H29" s="115"/>
      <c r="I29" s="87"/>
      <c r="J29" s="87"/>
      <c r="K29" s="87"/>
      <c r="L29" s="226"/>
      <c r="M29" s="188"/>
      <c r="N29" s="188"/>
      <c r="O29" s="188"/>
    </row>
    <row r="30" spans="1:15" ht="22.5" customHeight="1" hidden="1">
      <c r="A30" s="62"/>
      <c r="B30" s="62"/>
      <c r="C30" s="62"/>
      <c r="D30" s="227"/>
      <c r="E30" s="227"/>
      <c r="F30" s="227"/>
      <c r="G30" s="227"/>
      <c r="H30" s="85"/>
      <c r="I30" s="86"/>
      <c r="J30" s="78"/>
      <c r="K30" s="78"/>
      <c r="L30" s="228"/>
      <c r="M30" s="229"/>
      <c r="N30" s="229"/>
      <c r="O30" s="229"/>
    </row>
    <row r="31" spans="1:15" ht="25.5" customHeight="1" hidden="1" thickBot="1">
      <c r="A31" s="96"/>
      <c r="B31" s="82"/>
      <c r="C31" s="82"/>
      <c r="D31" s="193"/>
      <c r="E31" s="194"/>
      <c r="F31" s="194"/>
      <c r="G31" s="195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96">
        <f>SUM(L29:M30)</f>
        <v>0</v>
      </c>
      <c r="M31" s="197"/>
      <c r="N31" s="223">
        <f>SUM(N29:O30)</f>
        <v>0</v>
      </c>
      <c r="O31" s="224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140</v>
      </c>
      <c r="J32" s="122">
        <f>J31+J28+J20</f>
        <v>1594.2</v>
      </c>
      <c r="K32" s="123">
        <f>SUM(K20+K28+K31)</f>
        <v>60.370000000000005</v>
      </c>
      <c r="L32" s="123">
        <f>L31+L28+L20</f>
        <v>57.559999999999995</v>
      </c>
      <c r="M32" s="124"/>
      <c r="N32" s="231">
        <f>N31+N28+N20</f>
        <v>183.10000000000002</v>
      </c>
      <c r="O32" s="232"/>
    </row>
    <row r="33" ht="16.5" customHeight="1"/>
    <row r="34" spans="5:12" ht="18" customHeight="1">
      <c r="E34" s="230"/>
      <c r="F34" s="230"/>
      <c r="G34" s="230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3">
    <mergeCell ref="L22:M22"/>
    <mergeCell ref="L26:M26"/>
    <mergeCell ref="E34:G34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G26"/>
    <mergeCell ref="N26:O26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17:O17"/>
    <mergeCell ref="D18:G18"/>
    <mergeCell ref="L18:M18"/>
    <mergeCell ref="N18:O18"/>
    <mergeCell ref="D19:G19"/>
    <mergeCell ref="N19:O19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23">
      <selection activeCell="A35" sqref="A35:IV40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77</v>
      </c>
      <c r="B2" s="64"/>
      <c r="C2" s="64"/>
      <c r="D2" s="156" t="s">
        <v>68</v>
      </c>
      <c r="E2" s="157"/>
      <c r="F2" s="157"/>
      <c r="G2" s="157"/>
      <c r="H2" s="158"/>
      <c r="I2" s="159" t="s">
        <v>80</v>
      </c>
      <c r="J2" s="160"/>
      <c r="K2" s="66"/>
      <c r="L2" s="65" t="s">
        <v>78</v>
      </c>
      <c r="M2" s="67"/>
      <c r="N2" s="161" t="s">
        <v>120</v>
      </c>
      <c r="O2" s="162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63" t="s">
        <v>79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ht="1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" hidden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83</v>
      </c>
      <c r="B9" s="61" t="s">
        <v>81</v>
      </c>
      <c r="C9" s="61" t="s">
        <v>82</v>
      </c>
      <c r="D9" s="167" t="s">
        <v>84</v>
      </c>
      <c r="E9" s="167"/>
      <c r="F9" s="167"/>
      <c r="G9" s="167"/>
      <c r="H9" s="61" t="s">
        <v>88</v>
      </c>
      <c r="I9" s="61" t="s">
        <v>16</v>
      </c>
      <c r="J9" s="61" t="s">
        <v>91</v>
      </c>
      <c r="K9" s="61" t="s">
        <v>11</v>
      </c>
      <c r="L9" s="167" t="s">
        <v>12</v>
      </c>
      <c r="M9" s="167"/>
      <c r="N9" s="167" t="s">
        <v>14</v>
      </c>
      <c r="O9" s="167"/>
    </row>
    <row r="10" spans="1:16" ht="15.75" hidden="1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5"/>
    </row>
    <row r="11" spans="1:15" ht="1.5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ht="0" customHeight="1" hidden="1">
      <c r="A12" s="105"/>
      <c r="B12" s="106"/>
      <c r="C12" s="106"/>
      <c r="D12" s="174"/>
      <c r="E12" s="175"/>
      <c r="F12" s="175"/>
      <c r="G12" s="176"/>
      <c r="H12" s="85"/>
      <c r="I12" s="78"/>
      <c r="J12" s="78"/>
      <c r="K12" s="78"/>
      <c r="L12" s="78"/>
      <c r="M12" s="107"/>
      <c r="N12" s="177"/>
      <c r="O12" s="177"/>
    </row>
    <row r="13" spans="1:15" ht="22.5" customHeight="1">
      <c r="A13" s="178" t="s">
        <v>85</v>
      </c>
      <c r="B13" s="58" t="s">
        <v>97</v>
      </c>
      <c r="C13" s="143"/>
      <c r="D13" s="181" t="s">
        <v>117</v>
      </c>
      <c r="E13" s="181"/>
      <c r="F13" s="181"/>
      <c r="G13" s="181"/>
      <c r="H13" s="18" t="s">
        <v>70</v>
      </c>
      <c r="I13" s="24">
        <v>11.23</v>
      </c>
      <c r="J13" s="73">
        <v>214.5</v>
      </c>
      <c r="K13" s="24">
        <v>12.8</v>
      </c>
      <c r="L13" s="74">
        <v>15.3</v>
      </c>
      <c r="M13" s="74"/>
      <c r="N13" s="214">
        <v>6.5</v>
      </c>
      <c r="O13" s="214"/>
    </row>
    <row r="14" spans="1:15" ht="24" customHeight="1">
      <c r="A14" s="179"/>
      <c r="B14" s="58" t="s">
        <v>94</v>
      </c>
      <c r="C14" s="150" t="s">
        <v>148</v>
      </c>
      <c r="D14" s="181" t="s">
        <v>149</v>
      </c>
      <c r="E14" s="181"/>
      <c r="F14" s="181"/>
      <c r="G14" s="181"/>
      <c r="H14" s="18" t="s">
        <v>150</v>
      </c>
      <c r="I14" s="24">
        <v>31.34</v>
      </c>
      <c r="J14" s="73">
        <v>214.5</v>
      </c>
      <c r="K14" s="24">
        <v>12.8</v>
      </c>
      <c r="L14" s="74">
        <v>15.3</v>
      </c>
      <c r="M14" s="74"/>
      <c r="N14" s="214">
        <v>6.5</v>
      </c>
      <c r="O14" s="214"/>
    </row>
    <row r="15" spans="1:15" ht="22.5" customHeight="1">
      <c r="A15" s="179"/>
      <c r="B15" s="58" t="s">
        <v>86</v>
      </c>
      <c r="C15" s="149" t="s">
        <v>71</v>
      </c>
      <c r="D15" s="184" t="s">
        <v>151</v>
      </c>
      <c r="E15" s="184"/>
      <c r="F15" s="184"/>
      <c r="G15" s="184"/>
      <c r="H15" s="18" t="s">
        <v>27</v>
      </c>
      <c r="I15" s="24">
        <v>9.17</v>
      </c>
      <c r="J15" s="73">
        <v>190</v>
      </c>
      <c r="K15" s="24">
        <v>4.9</v>
      </c>
      <c r="L15" s="74">
        <v>5</v>
      </c>
      <c r="M15" s="74"/>
      <c r="N15" s="214">
        <v>32.5</v>
      </c>
      <c r="O15" s="214"/>
    </row>
    <row r="16" spans="1:15" ht="24" customHeight="1">
      <c r="A16" s="179"/>
      <c r="B16" s="58" t="s">
        <v>87</v>
      </c>
      <c r="C16" s="6"/>
      <c r="D16" s="181" t="s">
        <v>28</v>
      </c>
      <c r="E16" s="181"/>
      <c r="F16" s="181"/>
      <c r="G16" s="181"/>
      <c r="H16" s="18" t="s">
        <v>33</v>
      </c>
      <c r="I16" s="24">
        <v>6.99</v>
      </c>
      <c r="J16" s="73">
        <v>132</v>
      </c>
      <c r="K16" s="24">
        <v>3.8</v>
      </c>
      <c r="L16" s="185">
        <v>1.5</v>
      </c>
      <c r="M16" s="185"/>
      <c r="N16" s="182">
        <v>25.4</v>
      </c>
      <c r="O16" s="183"/>
    </row>
    <row r="17" spans="1:15" ht="22.5" customHeight="1" thickBot="1">
      <c r="A17" s="180"/>
      <c r="B17" s="58"/>
      <c r="C17" s="6"/>
      <c r="D17" s="181"/>
      <c r="E17" s="181"/>
      <c r="F17" s="181"/>
      <c r="G17" s="181"/>
      <c r="H17" s="18"/>
      <c r="I17" s="24"/>
      <c r="J17" s="73"/>
      <c r="K17" s="24"/>
      <c r="L17" s="74"/>
      <c r="M17" s="74"/>
      <c r="N17" s="182"/>
      <c r="O17" s="183"/>
    </row>
    <row r="18" spans="1:15" ht="22.5" customHeight="1" thickBot="1">
      <c r="A18" s="138"/>
      <c r="B18" s="58"/>
      <c r="C18" s="6"/>
      <c r="D18" s="249"/>
      <c r="E18" s="250"/>
      <c r="F18" s="250"/>
      <c r="G18" s="251"/>
      <c r="H18" s="83"/>
      <c r="I18" s="77"/>
      <c r="J18" s="24"/>
      <c r="K18" s="24"/>
      <c r="L18" s="214"/>
      <c r="M18" s="214"/>
      <c r="N18" s="214"/>
      <c r="O18" s="214"/>
    </row>
    <row r="19" spans="1:15" ht="30.75" customHeight="1" thickBot="1">
      <c r="A19" s="95" t="s">
        <v>92</v>
      </c>
      <c r="B19" s="59"/>
      <c r="C19" s="60"/>
      <c r="D19" s="181" t="s">
        <v>35</v>
      </c>
      <c r="E19" s="181"/>
      <c r="F19" s="181"/>
      <c r="G19" s="181"/>
      <c r="H19" s="18" t="s">
        <v>127</v>
      </c>
      <c r="I19" s="24">
        <v>25.64</v>
      </c>
      <c r="J19" s="73">
        <v>93</v>
      </c>
      <c r="K19" s="73">
        <v>0.5</v>
      </c>
      <c r="L19" s="74">
        <v>0</v>
      </c>
      <c r="M19" s="74"/>
      <c r="N19" s="255">
        <v>19.1</v>
      </c>
      <c r="O19" s="256"/>
    </row>
    <row r="20" spans="1:15" ht="19.5" customHeight="1" hidden="1" thickBot="1">
      <c r="A20" s="62"/>
      <c r="B20" s="101"/>
      <c r="C20" s="60"/>
      <c r="D20" s="192" t="s">
        <v>111</v>
      </c>
      <c r="E20" s="192"/>
      <c r="F20" s="192"/>
      <c r="G20" s="192"/>
      <c r="H20" s="84" t="s">
        <v>63</v>
      </c>
      <c r="I20" s="80">
        <v>18.4</v>
      </c>
      <c r="J20" s="79">
        <v>53</v>
      </c>
      <c r="K20" s="80">
        <v>0.5</v>
      </c>
      <c r="L20" s="238">
        <v>0</v>
      </c>
      <c r="M20" s="239"/>
      <c r="N20" s="190">
        <v>13.1</v>
      </c>
      <c r="O20" s="191"/>
    </row>
    <row r="21" spans="1:15" ht="23.25" customHeight="1" thickBot="1">
      <c r="A21" s="96"/>
      <c r="B21" s="82"/>
      <c r="C21" s="82"/>
      <c r="D21" s="193" t="s">
        <v>7</v>
      </c>
      <c r="E21" s="194"/>
      <c r="F21" s="194"/>
      <c r="G21" s="195"/>
      <c r="H21" s="93"/>
      <c r="I21" s="94">
        <f>SUM(I13:I19)</f>
        <v>84.37</v>
      </c>
      <c r="J21" s="111">
        <f>SUM(J13:J19)</f>
        <v>844</v>
      </c>
      <c r="K21" s="92">
        <f>SUM(K13:K19)</f>
        <v>34.8</v>
      </c>
      <c r="L21" s="196">
        <f>SUM(L13:M19)</f>
        <v>37.1</v>
      </c>
      <c r="M21" s="197"/>
      <c r="N21" s="198">
        <f>SUM(N13:O19)</f>
        <v>90</v>
      </c>
      <c r="O21" s="199"/>
    </row>
    <row r="22" spans="1:15" ht="24" customHeight="1" hidden="1" thickBot="1">
      <c r="A22" s="171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3"/>
    </row>
    <row r="23" spans="1:15" ht="24.75" customHeight="1">
      <c r="A23" s="200" t="s">
        <v>90</v>
      </c>
      <c r="B23" s="102" t="s">
        <v>97</v>
      </c>
      <c r="C23" s="149" t="s">
        <v>152</v>
      </c>
      <c r="D23" s="184" t="s">
        <v>105</v>
      </c>
      <c r="E23" s="184"/>
      <c r="F23" s="184"/>
      <c r="G23" s="184"/>
      <c r="H23" s="18" t="s">
        <v>24</v>
      </c>
      <c r="I23" s="24">
        <v>12.92</v>
      </c>
      <c r="J23" s="81">
        <v>136</v>
      </c>
      <c r="K23" s="24">
        <v>1.9</v>
      </c>
      <c r="L23" s="113">
        <v>10</v>
      </c>
      <c r="M23" s="113">
        <f>SUM(L23)</f>
        <v>10</v>
      </c>
      <c r="N23" s="264">
        <v>10</v>
      </c>
      <c r="O23" s="265"/>
    </row>
    <row r="24" spans="1:15" ht="30.75" customHeight="1">
      <c r="A24" s="201"/>
      <c r="B24" s="95" t="s">
        <v>89</v>
      </c>
      <c r="C24" s="149" t="s">
        <v>153</v>
      </c>
      <c r="D24" s="184" t="s">
        <v>154</v>
      </c>
      <c r="E24" s="184"/>
      <c r="F24" s="184"/>
      <c r="G24" s="184"/>
      <c r="H24" s="18" t="s">
        <v>46</v>
      </c>
      <c r="I24" s="24">
        <v>7.26</v>
      </c>
      <c r="J24" s="73">
        <v>187.5</v>
      </c>
      <c r="K24" s="24">
        <v>8.4</v>
      </c>
      <c r="L24" s="74">
        <v>9.5</v>
      </c>
      <c r="M24" s="74">
        <f>SUM(L24)</f>
        <v>9.5</v>
      </c>
      <c r="N24" s="182">
        <v>17</v>
      </c>
      <c r="O24" s="183"/>
    </row>
    <row r="25" spans="1:15" ht="32.25" customHeight="1">
      <c r="A25" s="201"/>
      <c r="B25" s="58" t="s">
        <v>93</v>
      </c>
      <c r="C25" s="154" t="s">
        <v>112</v>
      </c>
      <c r="D25" s="225" t="s">
        <v>113</v>
      </c>
      <c r="E25" s="225"/>
      <c r="F25" s="225"/>
      <c r="G25" s="225"/>
      <c r="H25" s="125" t="s">
        <v>155</v>
      </c>
      <c r="I25" s="75">
        <v>51.09</v>
      </c>
      <c r="J25" s="73">
        <v>545</v>
      </c>
      <c r="K25" s="144">
        <v>15</v>
      </c>
      <c r="L25" s="74">
        <v>19</v>
      </c>
      <c r="M25" s="74">
        <f>SUM(L25)</f>
        <v>19</v>
      </c>
      <c r="N25" s="209">
        <v>74</v>
      </c>
      <c r="O25" s="210"/>
    </row>
    <row r="26" spans="1:15" ht="27" customHeight="1">
      <c r="A26" s="201"/>
      <c r="B26" s="61" t="s">
        <v>95</v>
      </c>
      <c r="C26" s="154" t="s">
        <v>36</v>
      </c>
      <c r="D26" s="266" t="s">
        <v>101</v>
      </c>
      <c r="E26" s="266"/>
      <c r="F26" s="266"/>
      <c r="G26" s="266"/>
      <c r="H26" s="125" t="s">
        <v>27</v>
      </c>
      <c r="I26" s="75">
        <v>2.12</v>
      </c>
      <c r="J26" s="75">
        <v>60</v>
      </c>
      <c r="K26" s="24">
        <v>0</v>
      </c>
      <c r="L26" s="188">
        <v>0</v>
      </c>
      <c r="M26" s="188"/>
      <c r="N26" s="214">
        <v>15.7</v>
      </c>
      <c r="O26" s="214"/>
    </row>
    <row r="27" spans="1:15" ht="27" customHeight="1" thickBot="1">
      <c r="A27" s="201"/>
      <c r="B27" s="104" t="s">
        <v>96</v>
      </c>
      <c r="C27" s="23"/>
      <c r="D27" s="181" t="s">
        <v>76</v>
      </c>
      <c r="E27" s="181"/>
      <c r="F27" s="181"/>
      <c r="G27" s="181"/>
      <c r="H27" s="18" t="s">
        <v>156</v>
      </c>
      <c r="I27" s="24">
        <v>1.61</v>
      </c>
      <c r="J27" s="73">
        <v>72.4</v>
      </c>
      <c r="K27" s="24">
        <v>2.1</v>
      </c>
      <c r="L27" s="74">
        <v>0.5</v>
      </c>
      <c r="M27" s="74">
        <f>SUM(L27)</f>
        <v>0.5</v>
      </c>
      <c r="N27" s="182">
        <v>13.7</v>
      </c>
      <c r="O27" s="183"/>
    </row>
    <row r="28" spans="1:15" ht="27" customHeight="1" thickBot="1">
      <c r="A28" s="202"/>
      <c r="B28" s="104"/>
      <c r="C28" s="104"/>
      <c r="D28" s="262"/>
      <c r="E28" s="262"/>
      <c r="F28" s="262"/>
      <c r="G28" s="262"/>
      <c r="H28" s="131"/>
      <c r="I28" s="126"/>
      <c r="J28" s="77"/>
      <c r="K28" s="77"/>
      <c r="L28" s="88"/>
      <c r="M28" s="88"/>
      <c r="N28" s="263"/>
      <c r="O28" s="263"/>
    </row>
    <row r="29" spans="1:15" ht="22.5" customHeight="1" thickBot="1">
      <c r="A29" s="98"/>
      <c r="B29" s="99"/>
      <c r="C29" s="99"/>
      <c r="D29" s="220" t="s">
        <v>7</v>
      </c>
      <c r="E29" s="221"/>
      <c r="F29" s="221"/>
      <c r="G29" s="222"/>
      <c r="H29" s="97"/>
      <c r="I29" s="90">
        <f>SUM(I23:I28)</f>
        <v>75.00000000000001</v>
      </c>
      <c r="J29" s="91">
        <f>SUM(J23:J28)</f>
        <v>1000.9</v>
      </c>
      <c r="K29" s="92">
        <f>SUM(K23:K28)</f>
        <v>27.400000000000002</v>
      </c>
      <c r="L29" s="196">
        <f>SUM(L23:M28)</f>
        <v>78</v>
      </c>
      <c r="M29" s="197"/>
      <c r="N29" s="223">
        <f>SUM(N23:N28)</f>
        <v>130.4</v>
      </c>
      <c r="O29" s="224"/>
    </row>
    <row r="30" spans="1:15" ht="21.75" customHeight="1" hidden="1">
      <c r="A30" s="61"/>
      <c r="B30" s="61"/>
      <c r="C30" s="61"/>
      <c r="D30" s="225"/>
      <c r="E30" s="225"/>
      <c r="F30" s="225"/>
      <c r="G30" s="225"/>
      <c r="H30" s="115"/>
      <c r="I30" s="87"/>
      <c r="J30" s="87"/>
      <c r="K30" s="87"/>
      <c r="L30" s="226"/>
      <c r="M30" s="188"/>
      <c r="N30" s="188"/>
      <c r="O30" s="188"/>
    </row>
    <row r="31" spans="1:15" ht="22.5" customHeight="1" hidden="1">
      <c r="A31" s="62"/>
      <c r="B31" s="62"/>
      <c r="C31" s="62"/>
      <c r="D31" s="227"/>
      <c r="E31" s="227"/>
      <c r="F31" s="227"/>
      <c r="G31" s="227"/>
      <c r="H31" s="85"/>
      <c r="I31" s="86"/>
      <c r="J31" s="78"/>
      <c r="K31" s="78"/>
      <c r="L31" s="228"/>
      <c r="M31" s="229"/>
      <c r="N31" s="229"/>
      <c r="O31" s="229"/>
    </row>
    <row r="32" spans="1:15" ht="25.5" customHeight="1" hidden="1" thickBot="1">
      <c r="A32" s="96"/>
      <c r="B32" s="82"/>
      <c r="C32" s="82"/>
      <c r="D32" s="193"/>
      <c r="E32" s="194"/>
      <c r="F32" s="194"/>
      <c r="G32" s="195"/>
      <c r="H32" s="116"/>
      <c r="I32" s="94">
        <f>SUM(I30:I31)</f>
        <v>0</v>
      </c>
      <c r="J32" s="91">
        <f>SUM(J30:J31)</f>
        <v>0</v>
      </c>
      <c r="K32" s="92">
        <f>SUM(K30:K31)</f>
        <v>0</v>
      </c>
      <c r="L32" s="196">
        <f>SUM(L30:M31)</f>
        <v>0</v>
      </c>
      <c r="M32" s="197"/>
      <c r="N32" s="223">
        <f>SUM(N30:O31)</f>
        <v>0</v>
      </c>
      <c r="O32" s="224"/>
    </row>
    <row r="33" spans="1:15" ht="24.75" customHeight="1" thickBot="1">
      <c r="A33" s="117"/>
      <c r="B33" s="117"/>
      <c r="C33" s="117"/>
      <c r="D33" s="118" t="s">
        <v>13</v>
      </c>
      <c r="E33" s="119"/>
      <c r="F33" s="119"/>
      <c r="G33" s="119"/>
      <c r="H33" s="120"/>
      <c r="I33" s="121">
        <f>I21+I29+I32</f>
        <v>159.37</v>
      </c>
      <c r="J33" s="122">
        <f>J32+J29+J21</f>
        <v>1844.9</v>
      </c>
      <c r="K33" s="123">
        <f>SUM(K21+K29+K32)</f>
        <v>62.2</v>
      </c>
      <c r="L33" s="123">
        <f>L32+L29+L21</f>
        <v>115.1</v>
      </c>
      <c r="M33" s="124"/>
      <c r="N33" s="231">
        <f>N32+N29+N21</f>
        <v>220.4</v>
      </c>
      <c r="O33" s="232"/>
    </row>
    <row r="34" ht="16.5" customHeight="1"/>
    <row r="35" spans="5:12" ht="18" customHeight="1">
      <c r="E35" s="230"/>
      <c r="F35" s="230"/>
      <c r="G35" s="230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5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9:G19"/>
    <mergeCell ref="N19:O19"/>
    <mergeCell ref="L16:M16"/>
    <mergeCell ref="D18:G18"/>
    <mergeCell ref="L18:M18"/>
    <mergeCell ref="N18:O18"/>
    <mergeCell ref="N26:O26"/>
    <mergeCell ref="D27:G27"/>
    <mergeCell ref="D20:G20"/>
    <mergeCell ref="N20:O20"/>
    <mergeCell ref="D21:G21"/>
    <mergeCell ref="L21:M21"/>
    <mergeCell ref="N21:O21"/>
    <mergeCell ref="A22:O22"/>
    <mergeCell ref="L20:M20"/>
    <mergeCell ref="D30:G30"/>
    <mergeCell ref="L30:M30"/>
    <mergeCell ref="A23:A28"/>
    <mergeCell ref="D23:G23"/>
    <mergeCell ref="N23:O23"/>
    <mergeCell ref="D24:G24"/>
    <mergeCell ref="N24:O24"/>
    <mergeCell ref="N25:O25"/>
    <mergeCell ref="D26:G26"/>
    <mergeCell ref="L26:M26"/>
    <mergeCell ref="N27:O27"/>
    <mergeCell ref="D28:G28"/>
    <mergeCell ref="N28:O28"/>
    <mergeCell ref="D29:G29"/>
    <mergeCell ref="L29:M29"/>
    <mergeCell ref="N29:O29"/>
    <mergeCell ref="E35:G35"/>
    <mergeCell ref="N33:O33"/>
    <mergeCell ref="L32:M32"/>
    <mergeCell ref="D32:G32"/>
    <mergeCell ref="D25:G25"/>
    <mergeCell ref="N30:O30"/>
    <mergeCell ref="D31:G31"/>
    <mergeCell ref="L31:M31"/>
    <mergeCell ref="N31:O31"/>
    <mergeCell ref="N32:O32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20">
      <selection activeCell="A34" sqref="A34:IV38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00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77</v>
      </c>
      <c r="B2" s="64"/>
      <c r="C2" s="64"/>
      <c r="D2" s="156" t="s">
        <v>68</v>
      </c>
      <c r="E2" s="157"/>
      <c r="F2" s="157"/>
      <c r="G2" s="157"/>
      <c r="H2" s="158"/>
      <c r="I2" s="159" t="s">
        <v>80</v>
      </c>
      <c r="J2" s="160"/>
      <c r="K2" s="66"/>
      <c r="L2" s="65" t="s">
        <v>78</v>
      </c>
      <c r="M2" s="67"/>
      <c r="N2" s="161" t="s">
        <v>120</v>
      </c>
      <c r="O2" s="162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63" t="s">
        <v>99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ht="1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" hidden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83</v>
      </c>
      <c r="B9" s="61" t="s">
        <v>81</v>
      </c>
      <c r="C9" s="61" t="s">
        <v>82</v>
      </c>
      <c r="D9" s="167" t="s">
        <v>84</v>
      </c>
      <c r="E9" s="167"/>
      <c r="F9" s="167"/>
      <c r="G9" s="167"/>
      <c r="H9" s="61" t="s">
        <v>88</v>
      </c>
      <c r="I9" s="61" t="s">
        <v>16</v>
      </c>
      <c r="J9" s="61" t="s">
        <v>91</v>
      </c>
      <c r="K9" s="61" t="s">
        <v>11</v>
      </c>
      <c r="L9" s="167" t="s">
        <v>12</v>
      </c>
      <c r="M9" s="167"/>
      <c r="N9" s="167" t="s">
        <v>14</v>
      </c>
      <c r="O9" s="167"/>
    </row>
    <row r="10" spans="1:16" ht="15.75" hidden="1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5"/>
    </row>
    <row r="11" spans="1:15" ht="1.5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ht="0" customHeight="1" hidden="1">
      <c r="A12" s="105"/>
      <c r="B12" s="106"/>
      <c r="C12" s="106"/>
      <c r="D12" s="174"/>
      <c r="E12" s="175"/>
      <c r="F12" s="175"/>
      <c r="G12" s="176"/>
      <c r="H12" s="85"/>
      <c r="I12" s="78"/>
      <c r="J12" s="78"/>
      <c r="K12" s="78"/>
      <c r="L12" s="78"/>
      <c r="M12" s="107"/>
      <c r="N12" s="177"/>
      <c r="O12" s="177"/>
    </row>
    <row r="13" spans="1:15" ht="22.5" customHeight="1">
      <c r="A13" s="178" t="s">
        <v>85</v>
      </c>
      <c r="B13" s="58" t="s">
        <v>97</v>
      </c>
      <c r="C13" s="143"/>
      <c r="D13" s="181" t="s">
        <v>117</v>
      </c>
      <c r="E13" s="181"/>
      <c r="F13" s="181"/>
      <c r="G13" s="181"/>
      <c r="H13" s="18" t="s">
        <v>70</v>
      </c>
      <c r="I13" s="24">
        <v>12.69</v>
      </c>
      <c r="J13" s="73">
        <v>214.5</v>
      </c>
      <c r="K13" s="24">
        <v>12.8</v>
      </c>
      <c r="L13" s="74">
        <v>15.3</v>
      </c>
      <c r="M13" s="74"/>
      <c r="N13" s="214">
        <v>6.5</v>
      </c>
      <c r="O13" s="214"/>
    </row>
    <row r="14" spans="1:15" ht="24" customHeight="1">
      <c r="A14" s="179"/>
      <c r="B14" s="58" t="s">
        <v>94</v>
      </c>
      <c r="C14" s="150" t="s">
        <v>148</v>
      </c>
      <c r="D14" s="181" t="s">
        <v>149</v>
      </c>
      <c r="E14" s="181"/>
      <c r="F14" s="181"/>
      <c r="G14" s="181"/>
      <c r="H14" s="18" t="s">
        <v>150</v>
      </c>
      <c r="I14" s="24">
        <v>35.42</v>
      </c>
      <c r="J14" s="73">
        <v>214.5</v>
      </c>
      <c r="K14" s="24">
        <v>12.8</v>
      </c>
      <c r="L14" s="74">
        <v>15.3</v>
      </c>
      <c r="M14" s="74"/>
      <c r="N14" s="214">
        <v>6.5</v>
      </c>
      <c r="O14" s="214"/>
    </row>
    <row r="15" spans="1:15" ht="22.5" customHeight="1">
      <c r="A15" s="179"/>
      <c r="B15" s="58" t="s">
        <v>86</v>
      </c>
      <c r="C15" s="149" t="s">
        <v>71</v>
      </c>
      <c r="D15" s="184" t="s">
        <v>151</v>
      </c>
      <c r="E15" s="184"/>
      <c r="F15" s="184"/>
      <c r="G15" s="184"/>
      <c r="H15" s="18" t="s">
        <v>27</v>
      </c>
      <c r="I15" s="24">
        <v>10.37</v>
      </c>
      <c r="J15" s="73">
        <v>190</v>
      </c>
      <c r="K15" s="24">
        <v>4.9</v>
      </c>
      <c r="L15" s="74">
        <v>5</v>
      </c>
      <c r="M15" s="74"/>
      <c r="N15" s="214">
        <v>32.5</v>
      </c>
      <c r="O15" s="214"/>
    </row>
    <row r="16" spans="1:15" ht="24" customHeight="1">
      <c r="A16" s="179"/>
      <c r="B16" s="58" t="s">
        <v>87</v>
      </c>
      <c r="C16" s="6"/>
      <c r="D16" s="181" t="s">
        <v>28</v>
      </c>
      <c r="E16" s="181"/>
      <c r="F16" s="181"/>
      <c r="G16" s="181"/>
      <c r="H16" s="18" t="s">
        <v>33</v>
      </c>
      <c r="I16" s="24">
        <v>6.52</v>
      </c>
      <c r="J16" s="73">
        <v>132</v>
      </c>
      <c r="K16" s="24">
        <v>3.8</v>
      </c>
      <c r="L16" s="185">
        <v>1.5</v>
      </c>
      <c r="M16" s="185"/>
      <c r="N16" s="182">
        <v>25.4</v>
      </c>
      <c r="O16" s="183"/>
    </row>
    <row r="17" spans="1:15" ht="22.5" customHeight="1" thickBot="1">
      <c r="A17" s="180"/>
      <c r="B17" s="58"/>
      <c r="C17" s="58"/>
      <c r="D17" s="187"/>
      <c r="E17" s="187"/>
      <c r="F17" s="187"/>
      <c r="G17" s="187"/>
      <c r="H17" s="76"/>
      <c r="I17" s="73"/>
      <c r="J17" s="73"/>
      <c r="K17" s="73"/>
      <c r="L17" s="74"/>
      <c r="M17" s="74"/>
      <c r="N17" s="255"/>
      <c r="O17" s="256"/>
    </row>
    <row r="18" spans="1:15" ht="30.75" customHeight="1" thickBot="1">
      <c r="A18" s="95"/>
      <c r="B18" s="59"/>
      <c r="C18" s="100"/>
      <c r="D18" s="237"/>
      <c r="E18" s="237"/>
      <c r="F18" s="237"/>
      <c r="G18" s="237"/>
      <c r="H18" s="83"/>
      <c r="I18" s="77"/>
      <c r="J18" s="24"/>
      <c r="K18" s="24"/>
      <c r="L18" s="214"/>
      <c r="M18" s="214"/>
      <c r="N18" s="214"/>
      <c r="O18" s="214"/>
    </row>
    <row r="19" spans="1:15" ht="19.5" customHeight="1" hidden="1" thickBot="1">
      <c r="A19" s="62"/>
      <c r="B19" s="101"/>
      <c r="C19" s="101"/>
      <c r="D19" s="240"/>
      <c r="E19" s="240"/>
      <c r="F19" s="240"/>
      <c r="G19" s="240"/>
      <c r="H19" s="108"/>
      <c r="I19" s="89"/>
      <c r="J19" s="89">
        <f>SUM(J13:J18)</f>
        <v>751</v>
      </c>
      <c r="K19" s="89">
        <f>SUM(K13:K18)</f>
        <v>34.3</v>
      </c>
      <c r="L19" s="109"/>
      <c r="M19" s="110"/>
      <c r="N19" s="241"/>
      <c r="O19" s="241"/>
    </row>
    <row r="20" spans="1:15" ht="23.25" customHeight="1" thickBot="1">
      <c r="A20" s="96"/>
      <c r="B20" s="82"/>
      <c r="C20" s="82"/>
      <c r="D20" s="193" t="s">
        <v>7</v>
      </c>
      <c r="E20" s="194"/>
      <c r="F20" s="194"/>
      <c r="G20" s="195"/>
      <c r="H20" s="91"/>
      <c r="I20" s="94">
        <f>SUM(I12:I19)</f>
        <v>65</v>
      </c>
      <c r="J20" s="111">
        <f>SUM(J13:J18)</f>
        <v>751</v>
      </c>
      <c r="K20" s="92">
        <f>SUM(K13:K18)</f>
        <v>34.3</v>
      </c>
      <c r="L20" s="196">
        <f>SUM(L13:M18)</f>
        <v>37.1</v>
      </c>
      <c r="M20" s="197"/>
      <c r="N20" s="198">
        <f>SUM(N13:O18)</f>
        <v>70.9</v>
      </c>
      <c r="O20" s="199"/>
    </row>
    <row r="21" spans="1:15" ht="24" customHeight="1" hidden="1" thickBo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</row>
    <row r="22" spans="1:15" ht="24.75" customHeight="1">
      <c r="A22" s="200" t="s">
        <v>90</v>
      </c>
      <c r="B22" s="102" t="s">
        <v>97</v>
      </c>
      <c r="C22" s="149" t="s">
        <v>152</v>
      </c>
      <c r="D22" s="184" t="s">
        <v>105</v>
      </c>
      <c r="E22" s="184"/>
      <c r="F22" s="184"/>
      <c r="G22" s="184"/>
      <c r="H22" s="18" t="s">
        <v>24</v>
      </c>
      <c r="I22" s="24">
        <v>12.92</v>
      </c>
      <c r="J22" s="81">
        <v>136</v>
      </c>
      <c r="K22" s="24">
        <v>1.9</v>
      </c>
      <c r="L22" s="113">
        <v>10</v>
      </c>
      <c r="M22" s="113">
        <f>SUM(L22)</f>
        <v>10</v>
      </c>
      <c r="N22" s="264">
        <v>10</v>
      </c>
      <c r="O22" s="265"/>
    </row>
    <row r="23" spans="1:15" ht="30.75" customHeight="1">
      <c r="A23" s="201"/>
      <c r="B23" s="95" t="s">
        <v>89</v>
      </c>
      <c r="C23" s="149" t="s">
        <v>153</v>
      </c>
      <c r="D23" s="184" t="s">
        <v>154</v>
      </c>
      <c r="E23" s="184"/>
      <c r="F23" s="184"/>
      <c r="G23" s="184"/>
      <c r="H23" s="18" t="s">
        <v>46</v>
      </c>
      <c r="I23" s="24">
        <v>7.26</v>
      </c>
      <c r="J23" s="73">
        <v>187.5</v>
      </c>
      <c r="K23" s="24">
        <v>8.4</v>
      </c>
      <c r="L23" s="74">
        <v>9.5</v>
      </c>
      <c r="M23" s="74">
        <f>SUM(L23)</f>
        <v>9.5</v>
      </c>
      <c r="N23" s="182">
        <v>17</v>
      </c>
      <c r="O23" s="183"/>
    </row>
    <row r="24" spans="1:15" ht="34.5" customHeight="1">
      <c r="A24" s="201"/>
      <c r="B24" s="58" t="s">
        <v>93</v>
      </c>
      <c r="C24" s="154" t="s">
        <v>112</v>
      </c>
      <c r="D24" s="225" t="s">
        <v>113</v>
      </c>
      <c r="E24" s="225"/>
      <c r="F24" s="225"/>
      <c r="G24" s="225"/>
      <c r="H24" s="125" t="s">
        <v>155</v>
      </c>
      <c r="I24" s="75">
        <v>51.09</v>
      </c>
      <c r="J24" s="73">
        <v>545</v>
      </c>
      <c r="K24" s="144">
        <v>15</v>
      </c>
      <c r="L24" s="74">
        <v>19</v>
      </c>
      <c r="M24" s="74">
        <f>SUM(L24)</f>
        <v>19</v>
      </c>
      <c r="N24" s="209">
        <v>74</v>
      </c>
      <c r="O24" s="210"/>
    </row>
    <row r="25" spans="1:15" ht="27" customHeight="1">
      <c r="A25" s="201"/>
      <c r="B25" s="61" t="s">
        <v>95</v>
      </c>
      <c r="C25" s="154" t="s">
        <v>36</v>
      </c>
      <c r="D25" s="266" t="s">
        <v>101</v>
      </c>
      <c r="E25" s="266"/>
      <c r="F25" s="266"/>
      <c r="G25" s="266"/>
      <c r="H25" s="125" t="s">
        <v>27</v>
      </c>
      <c r="I25" s="75">
        <v>2.12</v>
      </c>
      <c r="J25" s="75">
        <v>60</v>
      </c>
      <c r="K25" s="24">
        <v>0</v>
      </c>
      <c r="L25" s="188">
        <v>0</v>
      </c>
      <c r="M25" s="188"/>
      <c r="N25" s="214">
        <v>15.7</v>
      </c>
      <c r="O25" s="214"/>
    </row>
    <row r="26" spans="1:15" ht="27" customHeight="1" thickBot="1">
      <c r="A26" s="201"/>
      <c r="B26" s="104" t="s">
        <v>96</v>
      </c>
      <c r="C26" s="23"/>
      <c r="D26" s="181" t="s">
        <v>76</v>
      </c>
      <c r="E26" s="181"/>
      <c r="F26" s="181"/>
      <c r="G26" s="181"/>
      <c r="H26" s="18" t="s">
        <v>156</v>
      </c>
      <c r="I26" s="24">
        <v>1.61</v>
      </c>
      <c r="J26" s="73">
        <v>72.4</v>
      </c>
      <c r="K26" s="24">
        <v>2.1</v>
      </c>
      <c r="L26" s="74">
        <v>0.5</v>
      </c>
      <c r="M26" s="74">
        <f>SUM(L26)</f>
        <v>0.5</v>
      </c>
      <c r="N26" s="182">
        <v>13.7</v>
      </c>
      <c r="O26" s="183"/>
    </row>
    <row r="27" spans="1:15" ht="27" customHeight="1" thickBot="1">
      <c r="A27" s="202"/>
      <c r="B27" s="104"/>
      <c r="C27" s="104"/>
      <c r="D27" s="262"/>
      <c r="E27" s="262"/>
      <c r="F27" s="262"/>
      <c r="G27" s="262"/>
      <c r="H27" s="131"/>
      <c r="I27" s="126"/>
      <c r="J27" s="77"/>
      <c r="K27" s="77"/>
      <c r="L27" s="88"/>
      <c r="M27" s="88"/>
      <c r="N27" s="263"/>
      <c r="O27" s="263"/>
    </row>
    <row r="28" spans="1:15" ht="22.5" customHeight="1" thickBot="1">
      <c r="A28" s="98"/>
      <c r="B28" s="99"/>
      <c r="C28" s="99"/>
      <c r="D28" s="220" t="s">
        <v>7</v>
      </c>
      <c r="E28" s="221"/>
      <c r="F28" s="221"/>
      <c r="G28" s="222"/>
      <c r="H28" s="97"/>
      <c r="I28" s="90">
        <f>SUM(I22:I27)</f>
        <v>75.00000000000001</v>
      </c>
      <c r="J28" s="91">
        <f>SUM(J22:J27)</f>
        <v>1000.9</v>
      </c>
      <c r="K28" s="92">
        <f>SUM(K22:K27)</f>
        <v>27.400000000000002</v>
      </c>
      <c r="L28" s="196">
        <f>SUM(L22:M27)</f>
        <v>78</v>
      </c>
      <c r="M28" s="197"/>
      <c r="N28" s="223">
        <f>SUM(N22:N27)</f>
        <v>130.4</v>
      </c>
      <c r="O28" s="224"/>
    </row>
    <row r="29" spans="1:15" ht="21.75" customHeight="1" hidden="1">
      <c r="A29" s="61"/>
      <c r="B29" s="61"/>
      <c r="C29" s="61"/>
      <c r="D29" s="225"/>
      <c r="E29" s="225"/>
      <c r="F29" s="225"/>
      <c r="G29" s="225"/>
      <c r="H29" s="115"/>
      <c r="I29" s="87"/>
      <c r="J29" s="87"/>
      <c r="K29" s="87"/>
      <c r="L29" s="226"/>
      <c r="M29" s="188"/>
      <c r="N29" s="188"/>
      <c r="O29" s="188"/>
    </row>
    <row r="30" spans="1:15" ht="22.5" customHeight="1" hidden="1">
      <c r="A30" s="62"/>
      <c r="B30" s="62"/>
      <c r="C30" s="62"/>
      <c r="D30" s="227"/>
      <c r="E30" s="227"/>
      <c r="F30" s="227"/>
      <c r="G30" s="227"/>
      <c r="H30" s="85"/>
      <c r="I30" s="86"/>
      <c r="J30" s="78"/>
      <c r="K30" s="78"/>
      <c r="L30" s="228"/>
      <c r="M30" s="229"/>
      <c r="N30" s="229"/>
      <c r="O30" s="229"/>
    </row>
    <row r="31" spans="1:15" ht="25.5" customHeight="1" hidden="1" thickBot="1">
      <c r="A31" s="96"/>
      <c r="B31" s="82"/>
      <c r="C31" s="82"/>
      <c r="D31" s="193"/>
      <c r="E31" s="194"/>
      <c r="F31" s="194"/>
      <c r="G31" s="195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96">
        <f>SUM(L29:M30)</f>
        <v>0</v>
      </c>
      <c r="M31" s="197"/>
      <c r="N31" s="223">
        <f>SUM(N29:O30)</f>
        <v>0</v>
      </c>
      <c r="O31" s="224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140</v>
      </c>
      <c r="J32" s="122">
        <f>J31+J28+J20</f>
        <v>1751.9</v>
      </c>
      <c r="K32" s="123">
        <f>SUM(K20+K28+K31)</f>
        <v>61.7</v>
      </c>
      <c r="L32" s="123">
        <f>L31+L28+L20</f>
        <v>115.1</v>
      </c>
      <c r="M32" s="124"/>
      <c r="N32" s="231">
        <f>N31+N28+N20</f>
        <v>201.3</v>
      </c>
      <c r="O32" s="232"/>
    </row>
    <row r="33" ht="16.5" customHeight="1"/>
    <row r="34" spans="5:12" ht="21.75" customHeight="1">
      <c r="E34" s="3"/>
      <c r="F34" s="1"/>
      <c r="L34" s="1"/>
    </row>
    <row r="35" spans="5:12" ht="18" customHeight="1">
      <c r="E35" s="230"/>
      <c r="F35" s="230"/>
      <c r="G35" s="230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2">
    <mergeCell ref="D9:G9"/>
    <mergeCell ref="L9:M9"/>
    <mergeCell ref="N9:O9"/>
    <mergeCell ref="D2:H2"/>
    <mergeCell ref="I2:J2"/>
    <mergeCell ref="N2:O2"/>
    <mergeCell ref="A5:O5"/>
    <mergeCell ref="A6:O6"/>
    <mergeCell ref="A7:O7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8:G18"/>
    <mergeCell ref="L18:M18"/>
    <mergeCell ref="N18:O18"/>
    <mergeCell ref="L16:M16"/>
    <mergeCell ref="N25:O25"/>
    <mergeCell ref="D19:G19"/>
    <mergeCell ref="N19:O19"/>
    <mergeCell ref="D20:G20"/>
    <mergeCell ref="L20:M20"/>
    <mergeCell ref="N20:O20"/>
    <mergeCell ref="A21:O21"/>
    <mergeCell ref="L29:M29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D26:G26"/>
    <mergeCell ref="N26:O26"/>
    <mergeCell ref="D27:G27"/>
    <mergeCell ref="N27:O27"/>
    <mergeCell ref="D28:G28"/>
    <mergeCell ref="L28:M28"/>
    <mergeCell ref="N28:O28"/>
    <mergeCell ref="E35:G35"/>
    <mergeCell ref="N32:O32"/>
    <mergeCell ref="L31:M31"/>
    <mergeCell ref="D31:G31"/>
    <mergeCell ref="N29:O29"/>
    <mergeCell ref="D30:G30"/>
    <mergeCell ref="L30:M30"/>
    <mergeCell ref="N30:O30"/>
    <mergeCell ref="N31:O31"/>
    <mergeCell ref="D29:G29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32">
      <selection activeCell="A34" sqref="A34:IV38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77</v>
      </c>
      <c r="B2" s="64"/>
      <c r="C2" s="64"/>
      <c r="D2" s="156" t="s">
        <v>68</v>
      </c>
      <c r="E2" s="157"/>
      <c r="F2" s="157"/>
      <c r="G2" s="157"/>
      <c r="H2" s="158"/>
      <c r="I2" s="159" t="s">
        <v>80</v>
      </c>
      <c r="J2" s="160"/>
      <c r="K2" s="66"/>
      <c r="L2" s="65" t="s">
        <v>78</v>
      </c>
      <c r="M2" s="67"/>
      <c r="N2" s="161" t="s">
        <v>121</v>
      </c>
      <c r="O2" s="162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63" t="s">
        <v>79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ht="1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" hidden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83</v>
      </c>
      <c r="B9" s="61" t="s">
        <v>81</v>
      </c>
      <c r="C9" s="61" t="s">
        <v>82</v>
      </c>
      <c r="D9" s="167" t="s">
        <v>84</v>
      </c>
      <c r="E9" s="167"/>
      <c r="F9" s="167"/>
      <c r="G9" s="167"/>
      <c r="H9" s="61" t="s">
        <v>88</v>
      </c>
      <c r="I9" s="61" t="s">
        <v>16</v>
      </c>
      <c r="J9" s="61" t="s">
        <v>91</v>
      </c>
      <c r="K9" s="61" t="s">
        <v>11</v>
      </c>
      <c r="L9" s="167" t="s">
        <v>12</v>
      </c>
      <c r="M9" s="167"/>
      <c r="N9" s="167" t="s">
        <v>14</v>
      </c>
      <c r="O9" s="167"/>
    </row>
    <row r="10" spans="1:16" ht="15.75" hidden="1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5"/>
    </row>
    <row r="11" spans="1:15" ht="1.5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ht="0" customHeight="1" hidden="1">
      <c r="A12" s="105"/>
      <c r="B12" s="106"/>
      <c r="C12" s="106"/>
      <c r="D12" s="174"/>
      <c r="E12" s="175"/>
      <c r="F12" s="175"/>
      <c r="G12" s="176"/>
      <c r="H12" s="85"/>
      <c r="I12" s="78"/>
      <c r="J12" s="78"/>
      <c r="K12" s="78"/>
      <c r="L12" s="78"/>
      <c r="M12" s="107"/>
      <c r="N12" s="177"/>
      <c r="O12" s="177"/>
    </row>
    <row r="13" spans="1:15" ht="29.25" customHeight="1">
      <c r="A13" s="178" t="s">
        <v>85</v>
      </c>
      <c r="B13" s="58" t="s">
        <v>94</v>
      </c>
      <c r="C13" s="6" t="s">
        <v>157</v>
      </c>
      <c r="D13" s="267" t="s">
        <v>158</v>
      </c>
      <c r="E13" s="268"/>
      <c r="F13" s="268"/>
      <c r="G13" s="269"/>
      <c r="H13" s="18" t="s">
        <v>159</v>
      </c>
      <c r="I13" s="9">
        <v>29.19</v>
      </c>
      <c r="J13" s="75">
        <v>320.7</v>
      </c>
      <c r="K13" s="22">
        <v>8.6</v>
      </c>
      <c r="L13" s="128">
        <v>10.9</v>
      </c>
      <c r="M13" s="129"/>
      <c r="N13" s="270">
        <v>51.65</v>
      </c>
      <c r="O13" s="271"/>
    </row>
    <row r="14" spans="1:15" ht="24" customHeight="1">
      <c r="A14" s="179"/>
      <c r="B14" s="58" t="s">
        <v>86</v>
      </c>
      <c r="C14" s="6" t="s">
        <v>160</v>
      </c>
      <c r="D14" s="267" t="s">
        <v>161</v>
      </c>
      <c r="E14" s="268"/>
      <c r="F14" s="268"/>
      <c r="G14" s="269"/>
      <c r="H14" s="18" t="s">
        <v>27</v>
      </c>
      <c r="I14" s="24">
        <v>8.68</v>
      </c>
      <c r="J14" s="75">
        <v>152</v>
      </c>
      <c r="K14" s="22">
        <v>2.5</v>
      </c>
      <c r="L14" s="87">
        <v>3.6</v>
      </c>
      <c r="M14" s="87"/>
      <c r="N14" s="270">
        <v>28.7</v>
      </c>
      <c r="O14" s="271"/>
    </row>
    <row r="15" spans="1:15" ht="22.5" customHeight="1">
      <c r="A15" s="179"/>
      <c r="B15" s="58" t="s">
        <v>87</v>
      </c>
      <c r="C15" s="32"/>
      <c r="D15" s="246" t="s">
        <v>28</v>
      </c>
      <c r="E15" s="246"/>
      <c r="F15" s="246"/>
      <c r="G15" s="246"/>
      <c r="H15" s="28" t="s">
        <v>33</v>
      </c>
      <c r="I15" s="24">
        <v>4.66</v>
      </c>
      <c r="J15" s="126">
        <v>79</v>
      </c>
      <c r="K15" s="22">
        <v>2.24</v>
      </c>
      <c r="L15" s="272">
        <v>1</v>
      </c>
      <c r="M15" s="273"/>
      <c r="N15" s="270">
        <v>15.36</v>
      </c>
      <c r="O15" s="271"/>
    </row>
    <row r="16" spans="1:15" ht="24" customHeight="1">
      <c r="A16" s="179"/>
      <c r="B16" s="58"/>
      <c r="C16" s="155"/>
      <c r="D16" s="181" t="s">
        <v>117</v>
      </c>
      <c r="E16" s="181"/>
      <c r="F16" s="181"/>
      <c r="G16" s="181"/>
      <c r="H16" s="18" t="s">
        <v>107</v>
      </c>
      <c r="I16" s="24">
        <v>5.61</v>
      </c>
      <c r="J16" s="73">
        <v>214.5</v>
      </c>
      <c r="K16" s="24">
        <v>12.8</v>
      </c>
      <c r="L16" s="74">
        <v>15.3</v>
      </c>
      <c r="M16" s="74"/>
      <c r="N16" s="214">
        <v>6.5</v>
      </c>
      <c r="O16" s="214"/>
    </row>
    <row r="17" spans="1:15" ht="22.5" customHeight="1" thickBot="1">
      <c r="A17" s="180"/>
      <c r="B17" s="100"/>
      <c r="C17" s="6"/>
      <c r="D17" s="242" t="s">
        <v>38</v>
      </c>
      <c r="E17" s="216"/>
      <c r="F17" s="216"/>
      <c r="G17" s="217"/>
      <c r="H17" s="18" t="s">
        <v>102</v>
      </c>
      <c r="I17" s="33">
        <v>16.88</v>
      </c>
      <c r="J17" s="73">
        <v>132</v>
      </c>
      <c r="K17" s="24">
        <v>3.8</v>
      </c>
      <c r="L17" s="74">
        <v>1.5</v>
      </c>
      <c r="M17" s="74"/>
      <c r="N17" s="214">
        <v>25.4</v>
      </c>
      <c r="O17" s="214"/>
    </row>
    <row r="18" spans="1:15" ht="30.75" customHeight="1" thickBot="1">
      <c r="A18" s="95" t="s">
        <v>92</v>
      </c>
      <c r="B18" s="59" t="s">
        <v>98</v>
      </c>
      <c r="C18" s="60"/>
      <c r="D18" s="181" t="s">
        <v>35</v>
      </c>
      <c r="E18" s="181"/>
      <c r="F18" s="181"/>
      <c r="G18" s="181"/>
      <c r="H18" s="18" t="s">
        <v>127</v>
      </c>
      <c r="I18" s="24">
        <v>19.35</v>
      </c>
      <c r="J18" s="73">
        <v>93</v>
      </c>
      <c r="K18" s="73">
        <v>0.5</v>
      </c>
      <c r="L18" s="74">
        <v>0</v>
      </c>
      <c r="M18" s="74"/>
      <c r="N18" s="255">
        <v>19.1</v>
      </c>
      <c r="O18" s="256"/>
    </row>
    <row r="19" spans="1:15" ht="19.5" customHeight="1" hidden="1" thickBot="1">
      <c r="A19" s="62"/>
      <c r="B19" s="101"/>
      <c r="C19" s="101"/>
      <c r="D19" s="240"/>
      <c r="E19" s="240"/>
      <c r="F19" s="240"/>
      <c r="G19" s="240"/>
      <c r="H19" s="108"/>
      <c r="I19" s="89"/>
      <c r="J19" s="89">
        <f>SUM(J13:J18)</f>
        <v>991.2</v>
      </c>
      <c r="K19" s="89">
        <f>SUM(K13:K18)</f>
        <v>30.44</v>
      </c>
      <c r="L19" s="109"/>
      <c r="M19" s="110"/>
      <c r="N19" s="241"/>
      <c r="O19" s="241"/>
    </row>
    <row r="20" spans="1:15" ht="23.25" customHeight="1" thickBot="1">
      <c r="A20" s="96"/>
      <c r="B20" s="82"/>
      <c r="C20" s="82"/>
      <c r="D20" s="193" t="s">
        <v>7</v>
      </c>
      <c r="E20" s="194"/>
      <c r="F20" s="194"/>
      <c r="G20" s="195"/>
      <c r="H20" s="93"/>
      <c r="I20" s="94">
        <f>SUM(I12:I19)</f>
        <v>84.37</v>
      </c>
      <c r="J20" s="111">
        <f>SUM(J13:J18)</f>
        <v>991.2</v>
      </c>
      <c r="K20" s="92">
        <f>SUM(K13:K18)</f>
        <v>30.44</v>
      </c>
      <c r="L20" s="196">
        <f>SUM(L13:M18)</f>
        <v>32.3</v>
      </c>
      <c r="M20" s="197"/>
      <c r="N20" s="198">
        <f>SUM(N13:O18)</f>
        <v>146.70999999999998</v>
      </c>
      <c r="O20" s="199"/>
    </row>
    <row r="21" spans="1:15" ht="24" customHeight="1" hidden="1" thickBo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</row>
    <row r="22" spans="1:15" ht="24.75" customHeight="1">
      <c r="A22" s="200" t="s">
        <v>90</v>
      </c>
      <c r="B22" s="102" t="s">
        <v>97</v>
      </c>
      <c r="C22" s="6"/>
      <c r="D22" s="274"/>
      <c r="E22" s="275"/>
      <c r="F22" s="275"/>
      <c r="G22" s="276"/>
      <c r="H22" s="18"/>
      <c r="I22" s="24"/>
      <c r="J22" s="81"/>
      <c r="K22" s="24"/>
      <c r="L22" s="113"/>
      <c r="M22" s="113"/>
      <c r="N22" s="264"/>
      <c r="O22" s="265"/>
    </row>
    <row r="23" spans="1:15" ht="42.75" customHeight="1">
      <c r="A23" s="201"/>
      <c r="B23" s="95" t="s">
        <v>89</v>
      </c>
      <c r="C23" s="6" t="s">
        <v>32</v>
      </c>
      <c r="D23" s="184" t="s">
        <v>141</v>
      </c>
      <c r="E23" s="184"/>
      <c r="F23" s="184"/>
      <c r="G23" s="184"/>
      <c r="H23" s="18" t="s">
        <v>142</v>
      </c>
      <c r="I23" s="24">
        <v>16.53</v>
      </c>
      <c r="J23" s="81">
        <v>143</v>
      </c>
      <c r="K23" s="24">
        <v>6.5</v>
      </c>
      <c r="L23" s="206">
        <v>3.7</v>
      </c>
      <c r="M23" s="206"/>
      <c r="N23" s="182">
        <v>21.7</v>
      </c>
      <c r="O23" s="183"/>
    </row>
    <row r="24" spans="1:15" ht="32.25" customHeight="1">
      <c r="A24" s="201"/>
      <c r="B24" s="58" t="s">
        <v>93</v>
      </c>
      <c r="C24" s="6" t="s">
        <v>44</v>
      </c>
      <c r="D24" s="181" t="s">
        <v>45</v>
      </c>
      <c r="E24" s="181"/>
      <c r="F24" s="181"/>
      <c r="G24" s="181"/>
      <c r="H24" s="18" t="s">
        <v>51</v>
      </c>
      <c r="I24" s="24">
        <v>44.64</v>
      </c>
      <c r="J24" s="75">
        <v>402.3</v>
      </c>
      <c r="K24" s="24">
        <v>20.7</v>
      </c>
      <c r="L24" s="87">
        <v>11</v>
      </c>
      <c r="M24" s="87"/>
      <c r="N24" s="182">
        <v>51.2</v>
      </c>
      <c r="O24" s="183"/>
    </row>
    <row r="25" spans="1:15" ht="27" customHeight="1">
      <c r="A25" s="201"/>
      <c r="B25" s="61" t="s">
        <v>95</v>
      </c>
      <c r="C25" s="54" t="s">
        <v>74</v>
      </c>
      <c r="D25" s="208" t="s">
        <v>75</v>
      </c>
      <c r="E25" s="208"/>
      <c r="F25" s="208"/>
      <c r="G25" s="208"/>
      <c r="H25" s="145" t="s">
        <v>27</v>
      </c>
      <c r="I25" s="144">
        <v>5.54</v>
      </c>
      <c r="J25" s="75">
        <v>105</v>
      </c>
      <c r="K25" s="144">
        <v>0</v>
      </c>
      <c r="L25" s="87">
        <v>0</v>
      </c>
      <c r="M25" s="87"/>
      <c r="N25" s="209">
        <v>27.1</v>
      </c>
      <c r="O25" s="210"/>
    </row>
    <row r="26" spans="1:15" ht="27" customHeight="1" thickBot="1">
      <c r="A26" s="201"/>
      <c r="B26" s="104" t="s">
        <v>96</v>
      </c>
      <c r="C26" s="54"/>
      <c r="D26" s="181" t="s">
        <v>76</v>
      </c>
      <c r="E26" s="181"/>
      <c r="F26" s="181"/>
      <c r="G26" s="181"/>
      <c r="H26" s="18" t="s">
        <v>108</v>
      </c>
      <c r="I26" s="24">
        <v>4.84</v>
      </c>
      <c r="J26" s="73">
        <v>76.5</v>
      </c>
      <c r="K26" s="24">
        <v>3.2</v>
      </c>
      <c r="L26" s="139">
        <v>0.96</v>
      </c>
      <c r="M26" s="74"/>
      <c r="N26" s="214">
        <v>13.76</v>
      </c>
      <c r="O26" s="214"/>
    </row>
    <row r="27" spans="1:15" ht="27" customHeight="1" thickBot="1">
      <c r="A27" s="202"/>
      <c r="B27" s="104"/>
      <c r="C27" s="6" t="s">
        <v>162</v>
      </c>
      <c r="D27" s="181" t="s">
        <v>50</v>
      </c>
      <c r="E27" s="181"/>
      <c r="F27" s="181"/>
      <c r="G27" s="181"/>
      <c r="H27" s="18" t="s">
        <v>33</v>
      </c>
      <c r="I27" s="24">
        <v>3.45</v>
      </c>
      <c r="J27" s="77">
        <v>183.75</v>
      </c>
      <c r="K27" s="24">
        <v>4.15</v>
      </c>
      <c r="L27" s="88">
        <v>3.85</v>
      </c>
      <c r="M27" s="88"/>
      <c r="N27" s="214">
        <v>33.2</v>
      </c>
      <c r="O27" s="214"/>
    </row>
    <row r="28" spans="1:15" ht="22.5" customHeight="1" thickBot="1">
      <c r="A28" s="98"/>
      <c r="B28" s="99"/>
      <c r="C28" s="99"/>
      <c r="D28" s="277" t="s">
        <v>7</v>
      </c>
      <c r="E28" s="278"/>
      <c r="F28" s="278"/>
      <c r="G28" s="279"/>
      <c r="H28" s="97"/>
      <c r="I28" s="90">
        <f>SUM(I22:I27)</f>
        <v>75.00000000000001</v>
      </c>
      <c r="J28" s="91">
        <f>SUM(J22:J27)</f>
        <v>910.55</v>
      </c>
      <c r="K28" s="92">
        <f>SUM(K22:K27)</f>
        <v>34.55</v>
      </c>
      <c r="L28" s="196">
        <f>SUM(L22:M27)</f>
        <v>19.51</v>
      </c>
      <c r="M28" s="197"/>
      <c r="N28" s="223">
        <f>SUM(N22:N27)</f>
        <v>146.96</v>
      </c>
      <c r="O28" s="224"/>
    </row>
    <row r="29" spans="1:15" ht="21.75" customHeight="1" hidden="1">
      <c r="A29" s="61"/>
      <c r="B29" s="61"/>
      <c r="C29" s="61"/>
      <c r="D29" s="225"/>
      <c r="E29" s="225"/>
      <c r="F29" s="225"/>
      <c r="G29" s="225"/>
      <c r="H29" s="115"/>
      <c r="I29" s="87"/>
      <c r="J29" s="87"/>
      <c r="K29" s="87"/>
      <c r="L29" s="226"/>
      <c r="M29" s="188"/>
      <c r="N29" s="188"/>
      <c r="O29" s="188"/>
    </row>
    <row r="30" spans="1:15" ht="22.5" customHeight="1" hidden="1">
      <c r="A30" s="62"/>
      <c r="B30" s="62"/>
      <c r="C30" s="62"/>
      <c r="D30" s="227"/>
      <c r="E30" s="227"/>
      <c r="F30" s="227"/>
      <c r="G30" s="227"/>
      <c r="H30" s="85"/>
      <c r="I30" s="86"/>
      <c r="J30" s="78"/>
      <c r="K30" s="78"/>
      <c r="L30" s="228"/>
      <c r="M30" s="229"/>
      <c r="N30" s="229"/>
      <c r="O30" s="229"/>
    </row>
    <row r="31" spans="1:15" ht="25.5" customHeight="1" hidden="1" thickBot="1">
      <c r="A31" s="96"/>
      <c r="B31" s="82"/>
      <c r="C31" s="82"/>
      <c r="D31" s="193"/>
      <c r="E31" s="194"/>
      <c r="F31" s="194"/>
      <c r="G31" s="195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96">
        <f>SUM(L29:M30)</f>
        <v>0</v>
      </c>
      <c r="M31" s="197"/>
      <c r="N31" s="223">
        <f>SUM(N29:O30)</f>
        <v>0</v>
      </c>
      <c r="O31" s="224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159.37</v>
      </c>
      <c r="J32" s="122">
        <f>J31+J28+J20</f>
        <v>1901.75</v>
      </c>
      <c r="K32" s="123">
        <f>SUM(K20+K28+K31)</f>
        <v>64.99</v>
      </c>
      <c r="L32" s="123">
        <f>L31+L28+L20</f>
        <v>51.81</v>
      </c>
      <c r="M32" s="124"/>
      <c r="N32" s="231">
        <f>N31+N28+N20</f>
        <v>293.66999999999996</v>
      </c>
      <c r="O32" s="232"/>
    </row>
    <row r="33" ht="16.5" customHeight="1"/>
    <row r="34" spans="5:12" ht="21.75" customHeight="1">
      <c r="E34" s="3"/>
      <c r="F34" s="1"/>
      <c r="L34" s="1"/>
    </row>
    <row r="35" spans="5:12" ht="18" customHeight="1">
      <c r="E35" s="230"/>
      <c r="F35" s="230"/>
      <c r="G35" s="230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1">
    <mergeCell ref="L23:M23"/>
    <mergeCell ref="E35:G35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N25:O25"/>
    <mergeCell ref="D26:G26"/>
    <mergeCell ref="N26:O26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17:G17"/>
    <mergeCell ref="N17:O17"/>
    <mergeCell ref="D18:G18"/>
    <mergeCell ref="N18:O18"/>
    <mergeCell ref="D19:G19"/>
    <mergeCell ref="N19:O19"/>
    <mergeCell ref="A13:A17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0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375" style="0" customWidth="1"/>
    <col min="9" max="9" width="9.00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77</v>
      </c>
      <c r="B2" s="64"/>
      <c r="C2" s="64"/>
      <c r="D2" s="156" t="s">
        <v>68</v>
      </c>
      <c r="E2" s="157"/>
      <c r="F2" s="157"/>
      <c r="G2" s="157"/>
      <c r="H2" s="158"/>
      <c r="I2" s="159" t="s">
        <v>80</v>
      </c>
      <c r="J2" s="160"/>
      <c r="K2" s="66"/>
      <c r="L2" s="65" t="s">
        <v>78</v>
      </c>
      <c r="M2" s="67"/>
      <c r="N2" s="161" t="s">
        <v>121</v>
      </c>
      <c r="O2" s="162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63" t="s">
        <v>99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ht="1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" hidden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83</v>
      </c>
      <c r="B9" s="61" t="s">
        <v>81</v>
      </c>
      <c r="C9" s="61" t="s">
        <v>82</v>
      </c>
      <c r="D9" s="167" t="s">
        <v>84</v>
      </c>
      <c r="E9" s="167"/>
      <c r="F9" s="167"/>
      <c r="G9" s="167"/>
      <c r="H9" s="61" t="s">
        <v>88</v>
      </c>
      <c r="I9" s="61" t="s">
        <v>16</v>
      </c>
      <c r="J9" s="61" t="s">
        <v>91</v>
      </c>
      <c r="K9" s="61" t="s">
        <v>11</v>
      </c>
      <c r="L9" s="167" t="s">
        <v>12</v>
      </c>
      <c r="M9" s="167"/>
      <c r="N9" s="167" t="s">
        <v>14</v>
      </c>
      <c r="O9" s="167"/>
    </row>
    <row r="10" spans="1:16" ht="15.75" hidden="1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5"/>
    </row>
    <row r="11" spans="1:15" ht="1.5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ht="0" customHeight="1" hidden="1">
      <c r="A12" s="105"/>
      <c r="B12" s="106"/>
      <c r="C12" s="106"/>
      <c r="D12" s="174"/>
      <c r="E12" s="175"/>
      <c r="F12" s="175"/>
      <c r="G12" s="176"/>
      <c r="H12" s="85"/>
      <c r="I12" s="78"/>
      <c r="J12" s="78"/>
      <c r="K12" s="78"/>
      <c r="L12" s="78"/>
      <c r="M12" s="107"/>
      <c r="N12" s="177"/>
      <c r="O12" s="177"/>
    </row>
    <row r="13" spans="1:15" ht="34.5" customHeight="1">
      <c r="A13" s="178" t="s">
        <v>85</v>
      </c>
      <c r="B13" s="58" t="s">
        <v>94</v>
      </c>
      <c r="C13" s="6" t="s">
        <v>157</v>
      </c>
      <c r="D13" s="267" t="s">
        <v>163</v>
      </c>
      <c r="E13" s="268"/>
      <c r="F13" s="268"/>
      <c r="G13" s="269"/>
      <c r="H13" s="18" t="s">
        <v>114</v>
      </c>
      <c r="I13" s="9">
        <v>29.82</v>
      </c>
      <c r="J13" s="126">
        <v>320.7</v>
      </c>
      <c r="K13" s="22">
        <v>8.6</v>
      </c>
      <c r="L13" s="272">
        <v>10.9</v>
      </c>
      <c r="M13" s="273"/>
      <c r="N13" s="270">
        <v>51.65</v>
      </c>
      <c r="O13" s="271"/>
    </row>
    <row r="14" spans="1:15" ht="31.5" customHeight="1">
      <c r="A14" s="179"/>
      <c r="B14" s="58" t="s">
        <v>86</v>
      </c>
      <c r="C14" s="151" t="s">
        <v>36</v>
      </c>
      <c r="D14" s="266" t="s">
        <v>101</v>
      </c>
      <c r="E14" s="266"/>
      <c r="F14" s="266"/>
      <c r="G14" s="266"/>
      <c r="H14" s="125" t="s">
        <v>27</v>
      </c>
      <c r="I14" s="75">
        <v>2.12</v>
      </c>
      <c r="J14" s="75">
        <v>60</v>
      </c>
      <c r="K14" s="24">
        <v>0</v>
      </c>
      <c r="L14" s="128">
        <v>0</v>
      </c>
      <c r="M14" s="129"/>
      <c r="N14" s="214">
        <v>15.7</v>
      </c>
      <c r="O14" s="214"/>
    </row>
    <row r="15" spans="1:15" ht="22.5" customHeight="1">
      <c r="A15" s="179"/>
      <c r="B15" s="58" t="s">
        <v>87</v>
      </c>
      <c r="C15" s="32"/>
      <c r="D15" s="246" t="s">
        <v>28</v>
      </c>
      <c r="E15" s="246"/>
      <c r="F15" s="246"/>
      <c r="G15" s="246"/>
      <c r="H15" s="28" t="s">
        <v>164</v>
      </c>
      <c r="I15" s="24">
        <v>6.06</v>
      </c>
      <c r="J15" s="75">
        <v>79</v>
      </c>
      <c r="K15" s="22">
        <v>2.24</v>
      </c>
      <c r="L15" s="87">
        <v>1</v>
      </c>
      <c r="M15" s="87"/>
      <c r="N15" s="270">
        <v>15.36</v>
      </c>
      <c r="O15" s="271"/>
    </row>
    <row r="16" spans="1:15" ht="24" customHeight="1">
      <c r="A16" s="179"/>
      <c r="B16" s="58"/>
      <c r="C16" s="155"/>
      <c r="D16" s="181" t="s">
        <v>56</v>
      </c>
      <c r="E16" s="181"/>
      <c r="F16" s="181"/>
      <c r="G16" s="181"/>
      <c r="H16" s="18" t="s">
        <v>63</v>
      </c>
      <c r="I16" s="24">
        <v>27</v>
      </c>
      <c r="J16" s="77">
        <v>132</v>
      </c>
      <c r="K16" s="77">
        <v>2.6</v>
      </c>
      <c r="L16" s="88">
        <v>3.8</v>
      </c>
      <c r="M16" s="88"/>
      <c r="N16" s="263">
        <v>12.5</v>
      </c>
      <c r="O16" s="263"/>
    </row>
    <row r="17" spans="1:15" ht="22.5" customHeight="1" thickBot="1">
      <c r="A17" s="180"/>
      <c r="B17" s="100"/>
      <c r="C17" s="100"/>
      <c r="D17" s="237"/>
      <c r="E17" s="237"/>
      <c r="F17" s="237"/>
      <c r="G17" s="237"/>
      <c r="H17" s="83"/>
      <c r="I17" s="77"/>
      <c r="J17" s="77"/>
      <c r="K17" s="77"/>
      <c r="L17" s="88"/>
      <c r="M17" s="88"/>
      <c r="N17" s="263"/>
      <c r="O17" s="263"/>
    </row>
    <row r="18" spans="1:15" ht="30.75" customHeight="1" thickBot="1">
      <c r="A18" s="95" t="s">
        <v>92</v>
      </c>
      <c r="B18" s="59" t="s">
        <v>98</v>
      </c>
      <c r="C18" s="60"/>
      <c r="D18" s="192"/>
      <c r="E18" s="192"/>
      <c r="F18" s="192"/>
      <c r="G18" s="192"/>
      <c r="H18" s="84"/>
      <c r="I18" s="80"/>
      <c r="J18" s="79"/>
      <c r="K18" s="80"/>
      <c r="L18" s="238"/>
      <c r="M18" s="239"/>
      <c r="N18" s="190"/>
      <c r="O18" s="191"/>
    </row>
    <row r="19" spans="1:15" ht="19.5" customHeight="1" hidden="1" thickBot="1">
      <c r="A19" s="62"/>
      <c r="B19" s="101"/>
      <c r="C19" s="101"/>
      <c r="D19" s="240"/>
      <c r="E19" s="240"/>
      <c r="F19" s="240"/>
      <c r="G19" s="240"/>
      <c r="H19" s="108"/>
      <c r="I19" s="89"/>
      <c r="J19" s="89">
        <f>SUM(J13:J18)</f>
        <v>591.7</v>
      </c>
      <c r="K19" s="89">
        <f>SUM(K13:K18)</f>
        <v>13.44</v>
      </c>
      <c r="L19" s="109"/>
      <c r="M19" s="110"/>
      <c r="N19" s="241"/>
      <c r="O19" s="241"/>
    </row>
    <row r="20" spans="1:15" ht="23.25" customHeight="1" thickBot="1">
      <c r="A20" s="96"/>
      <c r="B20" s="82"/>
      <c r="C20" s="82"/>
      <c r="D20" s="193" t="s">
        <v>7</v>
      </c>
      <c r="E20" s="194"/>
      <c r="F20" s="194"/>
      <c r="G20" s="195"/>
      <c r="H20" s="91"/>
      <c r="I20" s="94">
        <f>SUM(I12:I19)</f>
        <v>65</v>
      </c>
      <c r="J20" s="111">
        <f>SUM(J13:J18)</f>
        <v>591.7</v>
      </c>
      <c r="K20" s="92">
        <f>SUM(K13:K18)</f>
        <v>13.44</v>
      </c>
      <c r="L20" s="196">
        <f>SUM(L13:M18)</f>
        <v>15.7</v>
      </c>
      <c r="M20" s="197"/>
      <c r="N20" s="198">
        <f>SUM(N13:O18)</f>
        <v>95.21</v>
      </c>
      <c r="O20" s="199"/>
    </row>
    <row r="21" spans="1:15" ht="24" customHeight="1" hidden="1" thickBo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</row>
    <row r="22" spans="1:15" ht="24.75" customHeight="1">
      <c r="A22" s="200" t="s">
        <v>90</v>
      </c>
      <c r="B22" s="102" t="s">
        <v>97</v>
      </c>
      <c r="C22" s="6"/>
      <c r="D22" s="274"/>
      <c r="E22" s="275"/>
      <c r="F22" s="275"/>
      <c r="G22" s="276"/>
      <c r="H22" s="18"/>
      <c r="I22" s="24"/>
      <c r="J22" s="81"/>
      <c r="K22" s="24"/>
      <c r="L22" s="113"/>
      <c r="M22" s="113"/>
      <c r="N22" s="264"/>
      <c r="O22" s="265"/>
    </row>
    <row r="23" spans="1:15" ht="30.75" customHeight="1">
      <c r="A23" s="201"/>
      <c r="B23" s="95" t="s">
        <v>89</v>
      </c>
      <c r="C23" s="149" t="s">
        <v>32</v>
      </c>
      <c r="D23" s="184" t="s">
        <v>141</v>
      </c>
      <c r="E23" s="184"/>
      <c r="F23" s="184"/>
      <c r="G23" s="184"/>
      <c r="H23" s="18" t="s">
        <v>142</v>
      </c>
      <c r="I23" s="24">
        <v>16.53</v>
      </c>
      <c r="J23" s="81">
        <v>143</v>
      </c>
      <c r="K23" s="24">
        <v>6.5</v>
      </c>
      <c r="L23" s="206">
        <v>3.7</v>
      </c>
      <c r="M23" s="206"/>
      <c r="N23" s="182">
        <v>21.7</v>
      </c>
      <c r="O23" s="183"/>
    </row>
    <row r="24" spans="1:15" ht="32.25" customHeight="1">
      <c r="A24" s="201"/>
      <c r="B24" s="58" t="s">
        <v>93</v>
      </c>
      <c r="C24" s="149" t="s">
        <v>44</v>
      </c>
      <c r="D24" s="181" t="s">
        <v>45</v>
      </c>
      <c r="E24" s="181"/>
      <c r="F24" s="181"/>
      <c r="G24" s="181"/>
      <c r="H24" s="18" t="s">
        <v>51</v>
      </c>
      <c r="I24" s="24">
        <v>44.64</v>
      </c>
      <c r="J24" s="75">
        <v>402.3</v>
      </c>
      <c r="K24" s="24">
        <v>20.7</v>
      </c>
      <c r="L24" s="87">
        <v>11</v>
      </c>
      <c r="M24" s="87"/>
      <c r="N24" s="182">
        <v>51.2</v>
      </c>
      <c r="O24" s="183"/>
    </row>
    <row r="25" spans="1:15" ht="27" customHeight="1">
      <c r="A25" s="201"/>
      <c r="B25" s="61" t="s">
        <v>95</v>
      </c>
      <c r="C25" s="151" t="s">
        <v>74</v>
      </c>
      <c r="D25" s="208" t="s">
        <v>75</v>
      </c>
      <c r="E25" s="208"/>
      <c r="F25" s="208"/>
      <c r="G25" s="208"/>
      <c r="H25" s="145" t="s">
        <v>27</v>
      </c>
      <c r="I25" s="144">
        <v>5.54</v>
      </c>
      <c r="J25" s="75">
        <v>105</v>
      </c>
      <c r="K25" s="144">
        <v>0</v>
      </c>
      <c r="L25" s="87">
        <v>0</v>
      </c>
      <c r="M25" s="87"/>
      <c r="N25" s="209">
        <v>27.1</v>
      </c>
      <c r="O25" s="210"/>
    </row>
    <row r="26" spans="1:15" ht="27" customHeight="1" thickBot="1">
      <c r="A26" s="201"/>
      <c r="B26" s="104" t="s">
        <v>96</v>
      </c>
      <c r="C26" s="151"/>
      <c r="D26" s="181" t="s">
        <v>76</v>
      </c>
      <c r="E26" s="181"/>
      <c r="F26" s="181"/>
      <c r="G26" s="181"/>
      <c r="H26" s="18" t="s">
        <v>108</v>
      </c>
      <c r="I26" s="24">
        <v>4.84</v>
      </c>
      <c r="J26" s="73">
        <v>76.5</v>
      </c>
      <c r="K26" s="24">
        <v>3.2</v>
      </c>
      <c r="L26" s="139">
        <v>0.96</v>
      </c>
      <c r="M26" s="74"/>
      <c r="N26" s="214">
        <v>13.76</v>
      </c>
      <c r="O26" s="214"/>
    </row>
    <row r="27" spans="1:15" ht="27" customHeight="1" thickBot="1">
      <c r="A27" s="202"/>
      <c r="B27" s="104"/>
      <c r="C27" s="149" t="s">
        <v>162</v>
      </c>
      <c r="D27" s="181" t="s">
        <v>50</v>
      </c>
      <c r="E27" s="181"/>
      <c r="F27" s="181"/>
      <c r="G27" s="181"/>
      <c r="H27" s="18" t="s">
        <v>33</v>
      </c>
      <c r="I27" s="24">
        <v>3.45</v>
      </c>
      <c r="J27" s="77">
        <v>183.75</v>
      </c>
      <c r="K27" s="24">
        <v>4.15</v>
      </c>
      <c r="L27" s="88">
        <v>3.85</v>
      </c>
      <c r="M27" s="88"/>
      <c r="N27" s="214">
        <v>33.2</v>
      </c>
      <c r="O27" s="214"/>
    </row>
    <row r="28" spans="1:15" ht="22.5" customHeight="1" thickBot="1">
      <c r="A28" s="98"/>
      <c r="B28" s="99"/>
      <c r="C28" s="99"/>
      <c r="D28" s="220" t="s">
        <v>7</v>
      </c>
      <c r="E28" s="221"/>
      <c r="F28" s="221"/>
      <c r="G28" s="222"/>
      <c r="H28" s="97"/>
      <c r="I28" s="90">
        <f>SUM(I22:I27)</f>
        <v>75.00000000000001</v>
      </c>
      <c r="J28" s="91">
        <f>SUM(J22:J27)</f>
        <v>910.55</v>
      </c>
      <c r="K28" s="92">
        <f>SUM(K22:K27)</f>
        <v>34.55</v>
      </c>
      <c r="L28" s="196">
        <f>SUM(L22:M27)</f>
        <v>19.51</v>
      </c>
      <c r="M28" s="197"/>
      <c r="N28" s="223">
        <f>SUM(N22:N27)</f>
        <v>146.96</v>
      </c>
      <c r="O28" s="224"/>
    </row>
    <row r="29" spans="1:15" ht="21.75" customHeight="1" hidden="1">
      <c r="A29" s="61"/>
      <c r="B29" s="61"/>
      <c r="C29" s="61"/>
      <c r="D29" s="225"/>
      <c r="E29" s="225"/>
      <c r="F29" s="225"/>
      <c r="G29" s="225"/>
      <c r="H29" s="115"/>
      <c r="I29" s="87"/>
      <c r="J29" s="87"/>
      <c r="K29" s="87"/>
      <c r="L29" s="226"/>
      <c r="M29" s="188"/>
      <c r="N29" s="188"/>
      <c r="O29" s="188"/>
    </row>
    <row r="30" spans="1:15" ht="22.5" customHeight="1" hidden="1">
      <c r="A30" s="62"/>
      <c r="B30" s="62"/>
      <c r="C30" s="62"/>
      <c r="D30" s="227"/>
      <c r="E30" s="227"/>
      <c r="F30" s="227"/>
      <c r="G30" s="227"/>
      <c r="H30" s="85"/>
      <c r="I30" s="86"/>
      <c r="J30" s="78"/>
      <c r="K30" s="78"/>
      <c r="L30" s="228"/>
      <c r="M30" s="229"/>
      <c r="N30" s="229"/>
      <c r="O30" s="229"/>
    </row>
    <row r="31" spans="1:15" ht="25.5" customHeight="1" hidden="1" thickBot="1">
      <c r="A31" s="96"/>
      <c r="B31" s="82"/>
      <c r="C31" s="82"/>
      <c r="D31" s="193"/>
      <c r="E31" s="194"/>
      <c r="F31" s="194"/>
      <c r="G31" s="195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96">
        <f>SUM(L29:M30)</f>
        <v>0</v>
      </c>
      <c r="M31" s="197"/>
      <c r="N31" s="223">
        <f>SUM(N29:O30)</f>
        <v>0</v>
      </c>
      <c r="O31" s="224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140</v>
      </c>
      <c r="J32" s="122">
        <f>J31+J28+J20</f>
        <v>1502.25</v>
      </c>
      <c r="K32" s="123">
        <f>SUM(K20+K28+K31)</f>
        <v>47.989999999999995</v>
      </c>
      <c r="L32" s="123">
        <f>L31+L28+L20</f>
        <v>35.21</v>
      </c>
      <c r="M32" s="124"/>
      <c r="N32" s="231">
        <f>N31+N28+N20</f>
        <v>242.17000000000002</v>
      </c>
      <c r="O32" s="232"/>
    </row>
    <row r="33" ht="16.5" customHeight="1"/>
    <row r="34" spans="5:12" ht="18" customHeight="1">
      <c r="E34" s="230"/>
      <c r="F34" s="230"/>
      <c r="G34" s="230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2">
    <mergeCell ref="L23:M23"/>
    <mergeCell ref="L13:M13"/>
    <mergeCell ref="E34:G34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N25:O25"/>
    <mergeCell ref="D26:G26"/>
    <mergeCell ref="N26:O26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17:O17"/>
    <mergeCell ref="D18:G18"/>
    <mergeCell ref="L18:M18"/>
    <mergeCell ref="N18:O18"/>
    <mergeCell ref="D19:G19"/>
    <mergeCell ref="N19:O19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3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3" t="s">
        <v>77</v>
      </c>
      <c r="B2" s="64"/>
      <c r="C2" s="64"/>
      <c r="D2" s="156" t="s">
        <v>68</v>
      </c>
      <c r="E2" s="157"/>
      <c r="F2" s="157"/>
      <c r="G2" s="157"/>
      <c r="H2" s="158"/>
      <c r="I2" s="159" t="s">
        <v>80</v>
      </c>
      <c r="J2" s="160"/>
      <c r="K2" s="66"/>
      <c r="L2" s="65" t="s">
        <v>78</v>
      </c>
      <c r="M2" s="67"/>
      <c r="N2" s="161" t="s">
        <v>122</v>
      </c>
      <c r="O2" s="162"/>
    </row>
    <row r="3" spans="1:15" ht="25.5" customHeight="1" hidden="1">
      <c r="A3" s="68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.75" customHeight="1" hidden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 thickBot="1">
      <c r="A5" s="163" t="s">
        <v>79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5" ht="1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8" hidden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1" t="s">
        <v>83</v>
      </c>
      <c r="B9" s="61" t="s">
        <v>81</v>
      </c>
      <c r="C9" s="61" t="s">
        <v>82</v>
      </c>
      <c r="D9" s="167" t="s">
        <v>84</v>
      </c>
      <c r="E9" s="167"/>
      <c r="F9" s="167"/>
      <c r="G9" s="167"/>
      <c r="H9" s="61" t="s">
        <v>88</v>
      </c>
      <c r="I9" s="61" t="s">
        <v>16</v>
      </c>
      <c r="J9" s="61" t="s">
        <v>91</v>
      </c>
      <c r="K9" s="61" t="s">
        <v>11</v>
      </c>
      <c r="L9" s="167" t="s">
        <v>12</v>
      </c>
      <c r="M9" s="167"/>
      <c r="N9" s="167" t="s">
        <v>14</v>
      </c>
      <c r="O9" s="167"/>
    </row>
    <row r="10" spans="1:16" ht="15.75" hidden="1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5"/>
    </row>
    <row r="11" spans="1:15" ht="1.5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ht="0" customHeight="1" hidden="1">
      <c r="A12" s="105"/>
      <c r="B12" s="106"/>
      <c r="C12" s="106"/>
      <c r="D12" s="174"/>
      <c r="E12" s="175"/>
      <c r="F12" s="175"/>
      <c r="G12" s="176"/>
      <c r="H12" s="85"/>
      <c r="I12" s="78"/>
      <c r="J12" s="78"/>
      <c r="K12" s="78"/>
      <c r="L12" s="78"/>
      <c r="M12" s="107"/>
      <c r="N12" s="177"/>
      <c r="O12" s="177"/>
    </row>
    <row r="13" spans="1:15" ht="29.25" customHeight="1">
      <c r="A13" s="178" t="s">
        <v>85</v>
      </c>
      <c r="B13" s="58" t="s">
        <v>97</v>
      </c>
      <c r="C13" s="150" t="s">
        <v>42</v>
      </c>
      <c r="D13" s="181" t="s">
        <v>165</v>
      </c>
      <c r="E13" s="181"/>
      <c r="F13" s="181"/>
      <c r="G13" s="181"/>
      <c r="H13" s="18" t="s">
        <v>124</v>
      </c>
      <c r="I13" s="24">
        <v>23.58</v>
      </c>
      <c r="J13" s="73">
        <v>163</v>
      </c>
      <c r="K13" s="24">
        <v>6.67</v>
      </c>
      <c r="L13" s="185">
        <v>8.47</v>
      </c>
      <c r="M13" s="185"/>
      <c r="N13" s="182">
        <v>14.98</v>
      </c>
      <c r="O13" s="183"/>
    </row>
    <row r="14" spans="1:15" ht="34.5" customHeight="1">
      <c r="A14" s="179"/>
      <c r="B14" s="58" t="s">
        <v>94</v>
      </c>
      <c r="C14" s="149" t="s">
        <v>73</v>
      </c>
      <c r="D14" s="181" t="s">
        <v>166</v>
      </c>
      <c r="E14" s="181"/>
      <c r="F14" s="181"/>
      <c r="G14" s="181"/>
      <c r="H14" s="18" t="s">
        <v>26</v>
      </c>
      <c r="I14" s="24">
        <v>19.48</v>
      </c>
      <c r="J14" s="73">
        <v>679</v>
      </c>
      <c r="K14" s="24">
        <v>15.8</v>
      </c>
      <c r="L14" s="185">
        <v>31.6</v>
      </c>
      <c r="M14" s="185"/>
      <c r="N14" s="182">
        <v>85.6</v>
      </c>
      <c r="O14" s="183"/>
    </row>
    <row r="15" spans="1:15" ht="32.25" customHeight="1" thickBot="1">
      <c r="A15" s="179"/>
      <c r="B15" s="58" t="s">
        <v>86</v>
      </c>
      <c r="C15" s="149" t="s">
        <v>36</v>
      </c>
      <c r="D15" s="242" t="s">
        <v>167</v>
      </c>
      <c r="E15" s="216"/>
      <c r="F15" s="216"/>
      <c r="G15" s="217"/>
      <c r="H15" s="18" t="s">
        <v>27</v>
      </c>
      <c r="I15" s="24">
        <v>5.02</v>
      </c>
      <c r="J15" s="75">
        <v>190</v>
      </c>
      <c r="K15" s="24">
        <v>4.9</v>
      </c>
      <c r="L15" s="87">
        <v>5</v>
      </c>
      <c r="M15" s="87"/>
      <c r="N15" s="214">
        <v>32.5</v>
      </c>
      <c r="O15" s="214"/>
    </row>
    <row r="16" spans="1:15" ht="24" customHeight="1" thickBot="1">
      <c r="A16" s="179"/>
      <c r="B16" s="58"/>
      <c r="C16" s="155"/>
      <c r="D16" s="181" t="s">
        <v>168</v>
      </c>
      <c r="E16" s="181"/>
      <c r="F16" s="181"/>
      <c r="G16" s="181"/>
      <c r="H16" s="18" t="s">
        <v>63</v>
      </c>
      <c r="I16" s="24">
        <v>10.88</v>
      </c>
      <c r="J16" s="140">
        <v>63</v>
      </c>
      <c r="K16" s="140">
        <v>5</v>
      </c>
      <c r="L16" s="141">
        <v>4.6</v>
      </c>
      <c r="M16" s="141"/>
      <c r="N16" s="280">
        <v>0.3</v>
      </c>
      <c r="O16" s="281"/>
    </row>
    <row r="17" spans="1:15" ht="22.5" customHeight="1" thickBot="1">
      <c r="A17" s="180"/>
      <c r="B17" s="100"/>
      <c r="C17" s="23"/>
      <c r="D17" s="181"/>
      <c r="E17" s="181"/>
      <c r="F17" s="181"/>
      <c r="G17" s="181"/>
      <c r="H17" s="18"/>
      <c r="I17" s="24"/>
      <c r="J17" s="140"/>
      <c r="K17" s="140"/>
      <c r="L17" s="141"/>
      <c r="M17" s="141"/>
      <c r="N17" s="280"/>
      <c r="O17" s="281"/>
    </row>
    <row r="18" spans="1:15" ht="30.75" customHeight="1" thickBot="1">
      <c r="A18" s="95" t="s">
        <v>92</v>
      </c>
      <c r="B18" s="59" t="s">
        <v>98</v>
      </c>
      <c r="C18" s="60"/>
      <c r="D18" s="181" t="s">
        <v>35</v>
      </c>
      <c r="E18" s="181"/>
      <c r="F18" s="181"/>
      <c r="G18" s="181"/>
      <c r="H18" s="18" t="s">
        <v>63</v>
      </c>
      <c r="I18" s="24">
        <v>25.41</v>
      </c>
      <c r="J18" s="75">
        <v>134</v>
      </c>
      <c r="K18" s="75">
        <v>2.8</v>
      </c>
      <c r="L18" s="87">
        <v>3.2</v>
      </c>
      <c r="M18" s="87"/>
      <c r="N18" s="272">
        <v>24.7</v>
      </c>
      <c r="O18" s="285"/>
    </row>
    <row r="19" spans="1:15" ht="19.5" customHeight="1" hidden="1" thickBot="1">
      <c r="A19" s="62"/>
      <c r="B19" s="101"/>
      <c r="C19" s="101"/>
      <c r="D19" s="240"/>
      <c r="E19" s="240"/>
      <c r="F19" s="240"/>
      <c r="G19" s="240"/>
      <c r="H19" s="108"/>
      <c r="I19" s="89"/>
      <c r="J19" s="89">
        <f>SUM(J13:J18)</f>
        <v>1229</v>
      </c>
      <c r="K19" s="89">
        <f>SUM(K13:K18)</f>
        <v>35.169999999999995</v>
      </c>
      <c r="L19" s="109"/>
      <c r="M19" s="110"/>
      <c r="N19" s="241"/>
      <c r="O19" s="241"/>
    </row>
    <row r="20" spans="1:15" ht="23.25" customHeight="1" thickBot="1">
      <c r="A20" s="96"/>
      <c r="B20" s="82"/>
      <c r="C20" s="82"/>
      <c r="D20" s="193" t="s">
        <v>7</v>
      </c>
      <c r="E20" s="194"/>
      <c r="F20" s="194"/>
      <c r="G20" s="195"/>
      <c r="H20" s="93"/>
      <c r="I20" s="94">
        <f>SUM(I12:I19)</f>
        <v>84.37</v>
      </c>
      <c r="J20" s="111">
        <f>SUM(J13:J18)</f>
        <v>1229</v>
      </c>
      <c r="K20" s="92">
        <f>SUM(K13:K18)</f>
        <v>35.169999999999995</v>
      </c>
      <c r="L20" s="196">
        <f>SUM(L13:M18)</f>
        <v>52.870000000000005</v>
      </c>
      <c r="M20" s="197"/>
      <c r="N20" s="198">
        <f>SUM(N13:O18)</f>
        <v>158.07999999999998</v>
      </c>
      <c r="O20" s="199"/>
    </row>
    <row r="21" spans="1:15" ht="24" customHeight="1" hidden="1" thickBo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</row>
    <row r="22" spans="1:15" ht="24.75" customHeight="1">
      <c r="A22" s="200" t="s">
        <v>90</v>
      </c>
      <c r="B22" s="102" t="s">
        <v>97</v>
      </c>
      <c r="C22" s="6"/>
      <c r="D22" s="282"/>
      <c r="E22" s="282"/>
      <c r="F22" s="282"/>
      <c r="G22" s="282"/>
      <c r="H22" s="57"/>
      <c r="I22" s="56"/>
      <c r="J22" s="81"/>
      <c r="K22" s="56"/>
      <c r="L22" s="113"/>
      <c r="M22" s="113"/>
      <c r="N22" s="283"/>
      <c r="O22" s="284"/>
    </row>
    <row r="23" spans="1:15" ht="30.75" customHeight="1">
      <c r="A23" s="201"/>
      <c r="B23" s="95" t="s">
        <v>89</v>
      </c>
      <c r="C23" s="149" t="s">
        <v>128</v>
      </c>
      <c r="D23" s="184" t="s">
        <v>129</v>
      </c>
      <c r="E23" s="184"/>
      <c r="F23" s="184"/>
      <c r="G23" s="184"/>
      <c r="H23" s="18" t="s">
        <v>100</v>
      </c>
      <c r="I23" s="144">
        <v>19.17</v>
      </c>
      <c r="J23" s="81">
        <v>206</v>
      </c>
      <c r="K23" s="24">
        <v>11.2</v>
      </c>
      <c r="L23" s="113">
        <v>7.1</v>
      </c>
      <c r="M23" s="113"/>
      <c r="N23" s="182">
        <v>25.3</v>
      </c>
      <c r="O23" s="183"/>
    </row>
    <row r="24" spans="1:15" ht="32.25" customHeight="1">
      <c r="A24" s="201"/>
      <c r="B24" s="58" t="s">
        <v>93</v>
      </c>
      <c r="C24" s="149" t="s">
        <v>169</v>
      </c>
      <c r="D24" s="184" t="s">
        <v>170</v>
      </c>
      <c r="E24" s="184"/>
      <c r="F24" s="184"/>
      <c r="G24" s="184"/>
      <c r="H24" s="18" t="s">
        <v>24</v>
      </c>
      <c r="I24" s="24">
        <v>36.14</v>
      </c>
      <c r="J24" s="75">
        <v>307</v>
      </c>
      <c r="K24" s="24">
        <v>14.9</v>
      </c>
      <c r="L24" s="87">
        <v>21.2</v>
      </c>
      <c r="M24" s="87"/>
      <c r="N24" s="182">
        <v>13.8</v>
      </c>
      <c r="O24" s="183"/>
    </row>
    <row r="25" spans="1:15" ht="27" customHeight="1">
      <c r="A25" s="201"/>
      <c r="B25" s="61" t="s">
        <v>94</v>
      </c>
      <c r="C25" s="149" t="s">
        <v>37</v>
      </c>
      <c r="D25" s="181" t="s">
        <v>171</v>
      </c>
      <c r="E25" s="181"/>
      <c r="F25" s="181"/>
      <c r="G25" s="181"/>
      <c r="H25" s="18" t="s">
        <v>69</v>
      </c>
      <c r="I25" s="24">
        <v>8.01</v>
      </c>
      <c r="J25" s="75">
        <v>212</v>
      </c>
      <c r="K25" s="24">
        <v>6.3</v>
      </c>
      <c r="L25" s="87">
        <v>5.4</v>
      </c>
      <c r="M25" s="87"/>
      <c r="N25" s="214">
        <v>33.8</v>
      </c>
      <c r="O25" s="214"/>
    </row>
    <row r="26" spans="1:15" ht="27" customHeight="1" thickBot="1">
      <c r="A26" s="201"/>
      <c r="B26" s="104" t="s">
        <v>95</v>
      </c>
      <c r="C26" s="149" t="s">
        <v>172</v>
      </c>
      <c r="D26" s="181" t="s">
        <v>173</v>
      </c>
      <c r="E26" s="181"/>
      <c r="F26" s="181"/>
      <c r="G26" s="181"/>
      <c r="H26" s="18" t="s">
        <v>27</v>
      </c>
      <c r="I26" s="24">
        <v>9.81</v>
      </c>
      <c r="J26" s="75">
        <v>142</v>
      </c>
      <c r="K26" s="24">
        <v>0.2</v>
      </c>
      <c r="L26" s="87">
        <v>0</v>
      </c>
      <c r="M26" s="87"/>
      <c r="N26" s="182">
        <v>35.8</v>
      </c>
      <c r="O26" s="183"/>
    </row>
    <row r="27" spans="1:15" ht="27" customHeight="1" thickBot="1">
      <c r="A27" s="202"/>
      <c r="B27" s="104" t="s">
        <v>96</v>
      </c>
      <c r="C27" s="6"/>
      <c r="D27" s="181" t="s">
        <v>76</v>
      </c>
      <c r="E27" s="181"/>
      <c r="F27" s="181"/>
      <c r="G27" s="181"/>
      <c r="H27" s="18" t="s">
        <v>174</v>
      </c>
      <c r="I27" s="24">
        <v>1.87</v>
      </c>
      <c r="J27" s="73">
        <v>76.5</v>
      </c>
      <c r="K27" s="24">
        <v>3.2</v>
      </c>
      <c r="L27" s="74">
        <v>0.96</v>
      </c>
      <c r="M27" s="74"/>
      <c r="N27" s="214">
        <v>13.76</v>
      </c>
      <c r="O27" s="214"/>
    </row>
    <row r="28" spans="1:15" ht="22.5" customHeight="1" thickBot="1">
      <c r="A28" s="98"/>
      <c r="B28" s="99"/>
      <c r="C28" s="99"/>
      <c r="D28" s="277" t="s">
        <v>7</v>
      </c>
      <c r="E28" s="278"/>
      <c r="F28" s="278"/>
      <c r="G28" s="279"/>
      <c r="H28" s="97"/>
      <c r="I28" s="90">
        <f>SUM(I22:I27)</f>
        <v>75</v>
      </c>
      <c r="J28" s="91">
        <f>SUM(J22:J27)</f>
        <v>943.5</v>
      </c>
      <c r="K28" s="92">
        <f>SUM(K22:K27)</f>
        <v>35.800000000000004</v>
      </c>
      <c r="L28" s="196">
        <f>SUM(L22:M27)</f>
        <v>34.66</v>
      </c>
      <c r="M28" s="197"/>
      <c r="N28" s="223">
        <f>SUM(N22:N27)</f>
        <v>122.46000000000001</v>
      </c>
      <c r="O28" s="224"/>
    </row>
    <row r="29" spans="1:15" ht="21.75" customHeight="1" hidden="1">
      <c r="A29" s="61"/>
      <c r="B29" s="61"/>
      <c r="C29" s="61"/>
      <c r="D29" s="225"/>
      <c r="E29" s="225"/>
      <c r="F29" s="225"/>
      <c r="G29" s="225"/>
      <c r="H29" s="115"/>
      <c r="I29" s="87"/>
      <c r="J29" s="87"/>
      <c r="K29" s="87"/>
      <c r="L29" s="226"/>
      <c r="M29" s="188"/>
      <c r="N29" s="188"/>
      <c r="O29" s="188"/>
    </row>
    <row r="30" spans="1:15" ht="22.5" customHeight="1" hidden="1">
      <c r="A30" s="62"/>
      <c r="B30" s="62"/>
      <c r="C30" s="62"/>
      <c r="D30" s="227"/>
      <c r="E30" s="227"/>
      <c r="F30" s="227"/>
      <c r="G30" s="227"/>
      <c r="H30" s="85"/>
      <c r="I30" s="86"/>
      <c r="J30" s="78"/>
      <c r="K30" s="78"/>
      <c r="L30" s="228"/>
      <c r="M30" s="229"/>
      <c r="N30" s="229"/>
      <c r="O30" s="229"/>
    </row>
    <row r="31" spans="1:15" ht="25.5" customHeight="1" hidden="1" thickBot="1">
      <c r="A31" s="96"/>
      <c r="B31" s="82"/>
      <c r="C31" s="82"/>
      <c r="D31" s="193"/>
      <c r="E31" s="194"/>
      <c r="F31" s="194"/>
      <c r="G31" s="195"/>
      <c r="H31" s="116"/>
      <c r="I31" s="94">
        <f>SUM(I29:I30)</f>
        <v>0</v>
      </c>
      <c r="J31" s="91">
        <f>SUM(J29:J30)</f>
        <v>0</v>
      </c>
      <c r="K31" s="92">
        <f>SUM(K29:K30)</f>
        <v>0</v>
      </c>
      <c r="L31" s="196">
        <f>SUM(L29:M30)</f>
        <v>0</v>
      </c>
      <c r="M31" s="197"/>
      <c r="N31" s="223">
        <f>SUM(N29:O30)</f>
        <v>0</v>
      </c>
      <c r="O31" s="224"/>
    </row>
    <row r="32" spans="1:15" ht="24.75" customHeight="1" thickBot="1">
      <c r="A32" s="117"/>
      <c r="B32" s="117"/>
      <c r="C32" s="117"/>
      <c r="D32" s="118" t="s">
        <v>13</v>
      </c>
      <c r="E32" s="119"/>
      <c r="F32" s="119"/>
      <c r="G32" s="119"/>
      <c r="H32" s="120"/>
      <c r="I32" s="121">
        <f>I20+I28+I31</f>
        <v>159.37</v>
      </c>
      <c r="J32" s="122">
        <f>J31+J28+J20</f>
        <v>2172.5</v>
      </c>
      <c r="K32" s="123">
        <f>SUM(K20+K28+K31)</f>
        <v>70.97</v>
      </c>
      <c r="L32" s="123">
        <f>L31+L28+L20</f>
        <v>87.53</v>
      </c>
      <c r="M32" s="124"/>
      <c r="N32" s="231">
        <f>N31+N28+N20</f>
        <v>280.53999999999996</v>
      </c>
      <c r="O32" s="232"/>
    </row>
    <row r="33" ht="16.5" customHeight="1"/>
    <row r="34" spans="5:12" ht="18" customHeight="1">
      <c r="E34" s="230"/>
      <c r="F34" s="230"/>
      <c r="G34" s="230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1">
    <mergeCell ref="L13:M13"/>
    <mergeCell ref="L14:M14"/>
    <mergeCell ref="E34:G34"/>
    <mergeCell ref="N32:O32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D29:G29"/>
    <mergeCell ref="L29:M29"/>
    <mergeCell ref="N29:O29"/>
    <mergeCell ref="N24:O24"/>
    <mergeCell ref="D25:G25"/>
    <mergeCell ref="N25:O25"/>
    <mergeCell ref="D26:G26"/>
    <mergeCell ref="N26:O26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17:G17"/>
    <mergeCell ref="N17:O17"/>
    <mergeCell ref="D18:G18"/>
    <mergeCell ref="N18:O18"/>
    <mergeCell ref="D19:G19"/>
    <mergeCell ref="N19:O19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Kombinat pitaniya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школа</cp:lastModifiedBy>
  <cp:lastPrinted>2021-12-20T07:08:07Z</cp:lastPrinted>
  <dcterms:created xsi:type="dcterms:W3CDTF">2010-04-02T11:21:46Z</dcterms:created>
  <dcterms:modified xsi:type="dcterms:W3CDTF">2021-12-20T07:17:04Z</dcterms:modified>
  <cp:category/>
  <cp:version/>
  <cp:contentType/>
  <cp:contentStatus/>
</cp:coreProperties>
</file>